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225" activeTab="0"/>
  </bookViews>
  <sheets>
    <sheet name="项目明细表" sheetId="1" r:id="rId1"/>
    <sheet name="Sheet1" sheetId="2" r:id="rId2"/>
  </sheets>
  <definedNames>
    <definedName name="_xlnm.Print_Titles" localSheetId="0">'项目明细表'!$3:$3</definedName>
  </definedNames>
  <calcPr fullCalcOnLoad="1"/>
</workbook>
</file>

<file path=xl/sharedStrings.xml><?xml version="1.0" encoding="utf-8"?>
<sst xmlns="http://schemas.openxmlformats.org/spreadsheetml/2006/main" count="802" uniqueCount="520">
  <si>
    <t>台前县2017年度扶贫资金项目计划完成情况明细表</t>
  </si>
  <si>
    <t>日期：2018年12月31日</t>
  </si>
  <si>
    <t>单位：万元</t>
  </si>
  <si>
    <t>资金投向</t>
  </si>
  <si>
    <t>序号</t>
  </si>
  <si>
    <t>项目名称</t>
  </si>
  <si>
    <t>项目实施地点</t>
  </si>
  <si>
    <t>责任       单位</t>
  </si>
  <si>
    <t>项目建设完成情况</t>
  </si>
  <si>
    <t>资金           规模</t>
  </si>
  <si>
    <t>项目施工状态</t>
  </si>
  <si>
    <t>工程形象进度</t>
  </si>
  <si>
    <t>已支付金额</t>
  </si>
  <si>
    <t>未支付金额</t>
  </si>
  <si>
    <t>绩效目标</t>
  </si>
  <si>
    <t>备注</t>
  </si>
  <si>
    <t>一  、                基
础
设
施
项
目</t>
  </si>
  <si>
    <t>（一）</t>
  </si>
  <si>
    <t xml:space="preserve">乡村道路项目小计                                             </t>
  </si>
  <si>
    <t>丰庄S101口-林楼堤口</t>
  </si>
  <si>
    <t>吴坝镇</t>
  </si>
  <si>
    <t>交通局</t>
  </si>
  <si>
    <t>建设3级公路4.723公里</t>
  </si>
  <si>
    <t>已开工</t>
  </si>
  <si>
    <t>覆盖受益村6个</t>
  </si>
  <si>
    <t>金堤河-林楼道路</t>
  </si>
  <si>
    <t>金堤河-夹河乡林楼</t>
  </si>
  <si>
    <t>建设2级公路4.047公里</t>
  </si>
  <si>
    <t>覆盖受益村8个</t>
  </si>
  <si>
    <t>晋城-马三里道路</t>
  </si>
  <si>
    <t>吴坝镇晋城-马三里</t>
  </si>
  <si>
    <t>建设3级公路4公里</t>
  </si>
  <si>
    <t>覆盖受益村2个</t>
  </si>
  <si>
    <t>通村公路</t>
  </si>
  <si>
    <t>打渔陈镇、夹河乡、马楼镇</t>
  </si>
  <si>
    <t>打渔陈镇后田楼、腾庄、前田楼，夹河乡沙湾、白铺，马楼镇马楼村、闫霍、后赵、刘心实、龙湾等10个村共16.2公里</t>
  </si>
  <si>
    <t>已竣工</t>
  </si>
  <si>
    <t>覆盖受益村          10个</t>
  </si>
  <si>
    <t>渠村至孙口公路台前段</t>
  </si>
  <si>
    <t>渠村至孙口</t>
  </si>
  <si>
    <t>二级公路28.2公里(滩区通道）</t>
  </si>
  <si>
    <t>已决算</t>
  </si>
  <si>
    <t>受益清水河乡、马楼镇、孙口镇滩区群众</t>
  </si>
  <si>
    <t xml:space="preserve">  红庙-遵化庄                                            遵化庄—后张胡同</t>
  </si>
  <si>
    <t>马楼镇</t>
  </si>
  <si>
    <t>二级公路15公里 (小康大道）</t>
  </si>
  <si>
    <t>覆盖受益村       16个</t>
  </si>
  <si>
    <t>梁集—贾垓</t>
  </si>
  <si>
    <t>梁集-贾垓</t>
  </si>
  <si>
    <t>二级公路2公里</t>
  </si>
  <si>
    <t>覆盖受益村9个</t>
  </si>
  <si>
    <t>丰庄—临黄堤（朱庄）</t>
  </si>
  <si>
    <t>二级公路1.2公里</t>
  </si>
  <si>
    <t>吴坝金堤河大桥</t>
  </si>
  <si>
    <t>新建大桥一座</t>
  </si>
  <si>
    <t>解决吴坝镇至山东省交通困难群众</t>
  </si>
  <si>
    <t>乡村扶贫道路建设项目</t>
  </si>
  <si>
    <t>城关镇</t>
  </si>
  <si>
    <t>李皮匠至田堤口、师庄至北张庄等道路建设</t>
  </si>
  <si>
    <t>覆盖受益村      16个</t>
  </si>
  <si>
    <t>城关镇前三里村至后三里、油坊村道路</t>
  </si>
  <si>
    <t>发改委</t>
  </si>
  <si>
    <t>新建道路10000平方米</t>
  </si>
  <si>
    <t>覆盖受益村4个</t>
  </si>
  <si>
    <t>小康大道路基处理项目</t>
  </si>
  <si>
    <t>扶贫办</t>
  </si>
  <si>
    <t>软路基处理4.2公里，路基宽17米。</t>
  </si>
  <si>
    <t>夹河乡田楼种植区道路项目</t>
  </si>
  <si>
    <t>夹河乡田楼</t>
  </si>
  <si>
    <t>新建道路3200平方米</t>
  </si>
  <si>
    <t>解决种植区生产路建设，提高受益</t>
  </si>
  <si>
    <t>打渔陈镇枣梨河村道路项目</t>
  </si>
  <si>
    <t>打渔陈镇枣梨河</t>
  </si>
  <si>
    <t>新建道路4400平方米</t>
  </si>
  <si>
    <r>
      <t>受益群众1</t>
    </r>
    <r>
      <rPr>
        <sz val="12"/>
        <rFont val="宋体"/>
        <family val="0"/>
      </rPr>
      <t>560余人</t>
    </r>
  </si>
  <si>
    <t>马楼镇棘针园木耳种植园区道路</t>
  </si>
  <si>
    <t>马楼镇棘针园</t>
  </si>
  <si>
    <t>新建道路3000平方米</t>
  </si>
  <si>
    <t>城关镇尚庄养殖园区道路项目</t>
  </si>
  <si>
    <t>城关镇尚庄</t>
  </si>
  <si>
    <t>新建道路2900平方米</t>
  </si>
  <si>
    <t>清水河乡尖堌堆村道路项目</t>
  </si>
  <si>
    <t>清水河乡尖堌堆</t>
  </si>
  <si>
    <t>新建道路4090平方米</t>
  </si>
  <si>
    <t>受益群众      760余人</t>
  </si>
  <si>
    <t>（二）</t>
  </si>
  <si>
    <t>农村农业基础设施建设小计</t>
  </si>
  <si>
    <t>2017年20个脱贫困村整村推进项目</t>
  </si>
  <si>
    <t>各乡镇</t>
  </si>
  <si>
    <t>新建20个村道路57.6公里、生产桥17座、机井135眼、深井2眼。</t>
  </si>
  <si>
    <t>清水河乡北葛村整村推进</t>
  </si>
  <si>
    <t>北葛村</t>
  </si>
  <si>
    <t>清水河乡</t>
  </si>
  <si>
    <t>清水河乡北葛村新建道路9800平方米，新建5×6生产桥1座。新打机井8眼.</t>
  </si>
  <si>
    <t>受益群众     2140余人</t>
  </si>
  <si>
    <t>清水河乡太平庄村整村推进</t>
  </si>
  <si>
    <t>太平庄</t>
  </si>
  <si>
    <t>清水河乡太平庄村新建道路3400平方米，新建3×4桥带闸1个门宽1米。</t>
  </si>
  <si>
    <t>受益群众      480余人</t>
  </si>
  <si>
    <t>侯庙镇薛庄村整村推进</t>
  </si>
  <si>
    <t>薛庄</t>
  </si>
  <si>
    <t>侯庙镇</t>
  </si>
  <si>
    <t>侯庙镇薛庄村新建道路14091平方米，新打机井8眼.</t>
  </si>
  <si>
    <t>受益群众      540余人</t>
  </si>
  <si>
    <t>侯庙镇后付楼村整村推进</t>
  </si>
  <si>
    <t>后付楼</t>
  </si>
  <si>
    <t>侯庙镇后付楼村新建道路12384平方米新建5×6生产桥4座，5×6桥带闸1座</t>
  </si>
  <si>
    <t>受益群众      1170余人</t>
  </si>
  <si>
    <t>马楼镇棘针园村整村推进</t>
  </si>
  <si>
    <t>棘针园</t>
  </si>
  <si>
    <t>马楼镇棘针园村新建道路10900平方米，新打机井6眼.</t>
  </si>
  <si>
    <t>受益群众     1620余人</t>
  </si>
  <si>
    <t>马楼镇陈楼村整村推进</t>
  </si>
  <si>
    <t>陈楼</t>
  </si>
  <si>
    <t>马楼镇陈楼村新建道路14150平方米，新打机井6眼.</t>
  </si>
  <si>
    <t>受益群众     2650余人</t>
  </si>
  <si>
    <t>马楼镇毛河村整村推进</t>
  </si>
  <si>
    <t>毛河</t>
  </si>
  <si>
    <t>马楼镇毛河村新建道路8600平方米，新打机井10眼。</t>
  </si>
  <si>
    <t>受益群众     1130余人</t>
  </si>
  <si>
    <t>后方乡武口村整村推进</t>
  </si>
  <si>
    <t>武口</t>
  </si>
  <si>
    <t>后方乡</t>
  </si>
  <si>
    <t>后方乡武口村新建道路23231平方米，新打机井10眼，3座5×6交通桥.</t>
  </si>
  <si>
    <t>受益群众     3560余人</t>
  </si>
  <si>
    <t>后方乡东孙村整村推进</t>
  </si>
  <si>
    <t>东孙</t>
  </si>
  <si>
    <t>后方乡东孙村新建道路16415平方米，其中3000平方米新建机井6眼；新建3×4生产桥2座.</t>
  </si>
  <si>
    <t>受益群众     610余人</t>
  </si>
  <si>
    <t>孙口镇刘桥村整村推进</t>
  </si>
  <si>
    <t>刘桥</t>
  </si>
  <si>
    <t>孙口镇</t>
  </si>
  <si>
    <t>孙口镇刘桥村新建道路9250平方米，新建机井18眼.</t>
  </si>
  <si>
    <t>受益群众     1680余人</t>
  </si>
  <si>
    <t>城关镇高掌西村整村推进</t>
  </si>
  <si>
    <t>高掌西</t>
  </si>
  <si>
    <t>城关镇高掌西村新建道路18250平方米，新建机井10眼.</t>
  </si>
  <si>
    <t>受益群众       1220余人</t>
  </si>
  <si>
    <t>打渔陈周庄村整村推进</t>
  </si>
  <si>
    <t>周庄</t>
  </si>
  <si>
    <t>打渔陈镇</t>
  </si>
  <si>
    <t>打渔陈周庄村新建道路15500平方米，新建机井10眼.安全饮水井300米深1眼及配套.</t>
  </si>
  <si>
    <t>受益群众     2360余人</t>
  </si>
  <si>
    <t>打渔陈镇杨井村整村推进</t>
  </si>
  <si>
    <t>杨井</t>
  </si>
  <si>
    <t>打渔陈镇杨井村新建道路9120平方米，平整路基素土压或夯实；新建机井6眼,</t>
  </si>
  <si>
    <t>受益群众     1160余人</t>
  </si>
  <si>
    <t>打渔陈镇后门赵村整村推进</t>
  </si>
  <si>
    <t>后门赵</t>
  </si>
  <si>
    <t>打渔陈镇后门赵村新建道路14188平方米，新建机井5眼.</t>
  </si>
  <si>
    <t>受益群众      1110余人</t>
  </si>
  <si>
    <t>打渔陈镇朱那里村整村推进</t>
  </si>
  <si>
    <t>朱那里</t>
  </si>
  <si>
    <t>打渔陈镇朱那里村新建道路17250平方米，新建机井7眼；新建4×4生产桥1座</t>
  </si>
  <si>
    <t>受益群众     1640余人</t>
  </si>
  <si>
    <t>打渔陈镇殷庙村整村推进</t>
  </si>
  <si>
    <t>殷庙</t>
  </si>
  <si>
    <t>打渔陈镇殷庙村新建道路4880平方米，新建机井7眼；新建5×6生产桥3座,</t>
  </si>
  <si>
    <t>受益群众      560余人</t>
  </si>
  <si>
    <t>夹河乡后店子村整村推进</t>
  </si>
  <si>
    <t>后店子</t>
  </si>
  <si>
    <t>夹河乡</t>
  </si>
  <si>
    <t>夹河乡后店子村新建道路20000平方米</t>
  </si>
  <si>
    <t>夹河乡万桥村整村推进</t>
  </si>
  <si>
    <t>万桥</t>
  </si>
  <si>
    <t>夹河乡万桥村新建道路7285平方米，新建机井12眼,安全饮水1眼及配套.</t>
  </si>
  <si>
    <t>受益群众      620余人</t>
  </si>
  <si>
    <t>吴坝镇后高村整村推进</t>
  </si>
  <si>
    <t>后高</t>
  </si>
  <si>
    <t>吴坝镇后高村新建道路6523平方米，新建5×6生产桥1座.</t>
  </si>
  <si>
    <t>受益群众     250余人</t>
  </si>
  <si>
    <t>吴坝镇沈屯村整村推进</t>
  </si>
  <si>
    <t>沈屯</t>
  </si>
  <si>
    <t>吴坝镇沈屯村新建道路9000平方米，新建机井6眼</t>
  </si>
  <si>
    <t>受益群众     450余人</t>
  </si>
  <si>
    <t>村室、卫生室建设</t>
  </si>
  <si>
    <t>组织部    各乡镇</t>
  </si>
  <si>
    <t>新建28个村村室、卫生室、文化广场、 村庄美化</t>
  </si>
  <si>
    <t>甘草村村室文化室文化广场项目</t>
  </si>
  <si>
    <t>甘草村</t>
  </si>
  <si>
    <t>组织部    清水河乡</t>
  </si>
  <si>
    <t>甘草村：新建两层楼房20间，投资105万元，文化广场（120元/㎡,戏台1万元，篮球架1套1万，体育器材10件1万元）、村庄美化（主要指主干道两侧墙壁刷白）</t>
  </si>
  <si>
    <t>受益群众     2230余人</t>
  </si>
  <si>
    <t>丁李村文化广场项目</t>
  </si>
  <si>
    <t>丁李村</t>
  </si>
  <si>
    <t>丁李村：文化广场（120元/㎡,戏台1万元，篮球架1套1万，体育器材10件1万元）、村庄美化（主要指主干道两侧墙壁刷白）</t>
  </si>
  <si>
    <t>受益群众      1270余人</t>
  </si>
  <si>
    <t>北葛村文化广场</t>
  </si>
  <si>
    <t>北葛村：文化广场（120元/㎡,戏台1万元，篮球架1套1万，体育器材10件1万元）、村庄美化（主要指主干道两侧墙壁刷白）</t>
  </si>
  <si>
    <t>薛庄村村室文化广场项目</t>
  </si>
  <si>
    <t>薛庄村</t>
  </si>
  <si>
    <t>组织部    侯庙镇</t>
  </si>
  <si>
    <t>薛庄村：建设平房6间，投资29万元；文化广场（120元/㎡,戏台1万元，篮球架1套1万，体育器材10件1万元）、村庄美化（主要指主干道两侧墙壁刷白）</t>
  </si>
  <si>
    <t>受益群众       540余人</t>
  </si>
  <si>
    <t>后付楼村村室文化广场项目</t>
  </si>
  <si>
    <t>后付楼村：建设平房20间，投资105万元；文化广场（120元/㎡,戏台1万元，篮球架1套1万，体育器材10件1万元）、村庄美化（主要指主干道两侧墙壁刷白）</t>
  </si>
  <si>
    <t>受益群众     1170余人</t>
  </si>
  <si>
    <t>棘针园村村室文化广场项目</t>
  </si>
  <si>
    <t>组织部    马楼镇</t>
  </si>
  <si>
    <t>棘针园村：建设平房8间，投资37万元；文化广场（120元/㎡,戏台1万元，篮球架1套1万，体育器材10件1万元）、村庄美化（主要指主干道两侧墙壁刷白）</t>
  </si>
  <si>
    <t>陈楼村文化广场项目</t>
  </si>
  <si>
    <t>陈楼村：文化广场（120元/㎡,戏台1万元，篮球架1套1万，体育器材10件1万元）、村庄美化（主要指主干道两侧墙壁刷白）</t>
  </si>
  <si>
    <t>席胡同村文化广场项目</t>
  </si>
  <si>
    <t>席胡同</t>
  </si>
  <si>
    <t>席胡同村；文化广场（120元/㎡,戏台1万元，篮球架1套1万，体育器材10件1万元）、村庄美化（主要指主干道两侧墙壁刷白）</t>
  </si>
  <si>
    <t>受益群众    2230余人</t>
  </si>
  <si>
    <t>闫那里村村室文化广场项目</t>
  </si>
  <si>
    <t>闫那里</t>
  </si>
  <si>
    <t>闫那里村：建设平房6间，投资29万元；文化广场（120元/㎡,戏台1万元，篮球架1套1万，体育器材10件1万元）、村庄美化（主要指主干道两侧墙壁刷白）</t>
  </si>
  <si>
    <t>受益群众     950余人</t>
  </si>
  <si>
    <t>张集村村室文化广场项目</t>
  </si>
  <si>
    <t>张集</t>
  </si>
  <si>
    <t>张集村：建设平房8间，投资37万元；文化广场（120元/㎡,戏台1万元，篮球架1套1万，体育器材10件1万元）、村庄美化（主要指主干道两侧墙壁刷白）</t>
  </si>
  <si>
    <t>受益群众     1220余人</t>
  </si>
  <si>
    <t>马楼镇前秦村路灯、监控</t>
  </si>
  <si>
    <t>前秦村</t>
  </si>
  <si>
    <t>受益群众     560余人</t>
  </si>
  <si>
    <t xml:space="preserve">马那里文化广场项目 </t>
  </si>
  <si>
    <t>马那里</t>
  </si>
  <si>
    <t xml:space="preserve">       马那里文化广场项目 </t>
  </si>
  <si>
    <t>满那里村村室文化广场项目</t>
  </si>
  <si>
    <t>满那里</t>
  </si>
  <si>
    <t>满那里村：新建两层楼房12间，投资67万元，文化广场（120元/㎡,戏台1万元，篮球架1套1万，体育器材10件1万元）、村庄美化（主要指主干道两侧墙壁刷白）</t>
  </si>
  <si>
    <t>受益群众     2510余人</t>
  </si>
  <si>
    <t>武口村村室文化广场项目</t>
  </si>
  <si>
    <t>武口村</t>
  </si>
  <si>
    <t>组织部
后方乡</t>
  </si>
  <si>
    <t>武口村：建设平房8间，投资37万元；文化广场（120元/㎡,戏台1万元，篮球架1套1万，体育器材10件1万元）、村庄美化（主要指主干道两侧墙壁刷白）</t>
  </si>
  <si>
    <t>受益群众    3560余人</t>
  </si>
  <si>
    <t>玉皇岭村村室文化广场项目</t>
  </si>
  <si>
    <t>玉皇岭村</t>
  </si>
  <si>
    <t>玉皇岭村：新建两层楼房12间，投资67万元，文化广场（120元/㎡,戏台1万元，篮球架1套1万，体育器材10件1万元）、村庄美化（主要指主干道两侧墙壁刷白）</t>
  </si>
  <si>
    <t>受益群众     2670余人</t>
  </si>
  <si>
    <t>东白岭村村室文化广场项目</t>
  </si>
  <si>
    <t>东白岭</t>
  </si>
  <si>
    <t>组织部
孙口镇</t>
  </si>
  <si>
    <t>东白岭村：新建两层楼房12间，投资67万元，文化广场（120元/㎡,戏台1万元，篮球架1套1万，体育器材10件1万元）、村庄美化（主要指主干道两侧墙壁刷白）</t>
  </si>
  <si>
    <t>受益群众      1050余人</t>
  </si>
  <si>
    <t>刘桥村文化广场项目</t>
  </si>
  <si>
    <t>刘桥村：文化广场（120元/㎡,戏台1万元，篮球架1套1万，体育器材10件1万元）、村庄美化（主要指主干道两侧墙壁刷白）</t>
  </si>
  <si>
    <t>受益群众       1680余人</t>
  </si>
  <si>
    <t>高庙西村村室文化广场项目</t>
  </si>
  <si>
    <t>高庙西</t>
  </si>
  <si>
    <t>组织部
城关镇</t>
  </si>
  <si>
    <t>高庙西村：新建两层楼房12间，投资67万元，文化广场（120元/㎡,戏台1万元，篮球架1套1万，体育器材10件1万元）、村庄美化（主要指主干道两侧墙壁刷白）</t>
  </si>
  <si>
    <t>受益群众      1320余人</t>
  </si>
  <si>
    <t>高掌西村文化广场项目</t>
  </si>
  <si>
    <t>高掌西村：文化广场（120元/㎡,戏台1万元，篮球架1套1万，体育器材10件1万元）、村庄美化（主要指主干道两侧墙壁刷白）</t>
  </si>
  <si>
    <t>受益群众      1220余人</t>
  </si>
  <si>
    <t>杨井村村室文化广场项目</t>
  </si>
  <si>
    <t>杨井村</t>
  </si>
  <si>
    <t>组织部
打渔陈镇</t>
  </si>
  <si>
    <t>杨井村：建设平房6间，投资29万元；文化广场（120元/㎡,戏台1万元，篮球架1套1万，体育器材10件1万元）、村庄美化（主要指主干道两侧墙壁刷白）</t>
  </si>
  <si>
    <t>受益群众       1160余人</t>
  </si>
  <si>
    <t>朱那里村村室文化广场项目</t>
  </si>
  <si>
    <t>朱那里村</t>
  </si>
  <si>
    <t>朱那里村：建设平房4间，投资22万元；文化广场（120元/㎡,戏台1万元，篮球架1套1万，体育器材10件1万元）、村庄美化（主要指主干道两侧墙壁刷白）</t>
  </si>
  <si>
    <t>后门赵村文化广场项目</t>
  </si>
  <si>
    <t>后门赵村</t>
  </si>
  <si>
    <t>后门赵村：文化广场（120元/㎡,戏台1万元，篮球架1套1万，体育器材10件1万元）、村庄美化（主要指主干道两侧墙壁刷白）</t>
  </si>
  <si>
    <t>后店子村文化广场项目</t>
  </si>
  <si>
    <t>组织部
夹河乡</t>
  </si>
  <si>
    <t>后店子村：文化广场（120元/㎡,戏台1万元，篮球架1套1万，体育器材10件1万元）、村庄美化（主要指主干道两侧墙壁刷白）</t>
  </si>
  <si>
    <t>受益群众      1680余人</t>
  </si>
  <si>
    <t>万桥村村室文化广场项目</t>
  </si>
  <si>
    <t>万桥村：建设平房6间，投资29万元；文化广场（120元/㎡,戏台1万元，篮球架1套1万，体育器材10件1万元）、村庄美化（主要指主干道两侧墙壁刷白）</t>
  </si>
  <si>
    <t>于楼村村室文化广场项目</t>
  </si>
  <si>
    <t>于楼村</t>
  </si>
  <si>
    <t>于楼村：建设平房8间，投资37万元；文化广场（120元/㎡,戏台1万元，篮球架1套1万，体育器材10件1万元）、村庄美化（主要指主干道两侧墙壁刷白）</t>
  </si>
  <si>
    <t>受益群众     630余人</t>
  </si>
  <si>
    <t>前高村卫生室文化广场项目</t>
  </si>
  <si>
    <t>前高村</t>
  </si>
  <si>
    <t>组织部
吴坝镇</t>
  </si>
  <si>
    <t>前高村：建设卫生室4间，投资15万元；文化广场（120元/㎡,戏台1万元，篮球架1套1万，体育器材10件1万元）、村庄美化（主要指主干道两侧墙壁刷白）</t>
  </si>
  <si>
    <t>受益群众       1156余人</t>
  </si>
  <si>
    <t>吴坝村文化广场项目</t>
  </si>
  <si>
    <t>吴坝村</t>
  </si>
  <si>
    <t>吴坝村：文化广场（120元/㎡,戏台1万元，篮球架1套1万，体育器材10件1万元）、村庄美化（主要指主干道两侧墙壁刷白）</t>
  </si>
  <si>
    <t>受益群众     1860余人</t>
  </si>
  <si>
    <t>晋城村村室文化广场项目</t>
  </si>
  <si>
    <t>晋城村</t>
  </si>
  <si>
    <t>晋城村：建设楼房两层20间，投资105万元；文化广场（120元/㎡,戏台1万元，篮球架1套1万，体育器材10件1万元）、村庄美化（主要指主干道两侧墙壁刷白）</t>
  </si>
  <si>
    <t>受益群众     2480余人</t>
  </si>
  <si>
    <t>（三）</t>
  </si>
  <si>
    <t>其他基础设施建设</t>
  </si>
  <si>
    <t>少数民族发展资金</t>
  </si>
  <si>
    <t>侯头村、堤头村</t>
  </si>
  <si>
    <t>民宗局</t>
  </si>
  <si>
    <t>吴坝镇侯头村--堤头村路灯项目</t>
  </si>
  <si>
    <t>受益群众      630余人</t>
  </si>
  <si>
    <t>候庙镇高标准农田及华电农光互补设施扶贫项目</t>
  </si>
  <si>
    <t>财政局</t>
  </si>
  <si>
    <t>农田配套项目</t>
  </si>
  <si>
    <t>解决侯庙镇村民生产配套</t>
  </si>
  <si>
    <t>小型农田水利项目</t>
  </si>
  <si>
    <t>水利局</t>
  </si>
  <si>
    <t>设计费</t>
  </si>
  <si>
    <t>为小农水项目提供前期保障</t>
  </si>
  <si>
    <t>水土保持项目</t>
  </si>
  <si>
    <t>机井配套、提灌站、硬化渠、硬化路、高压电路变压器、绿化</t>
  </si>
  <si>
    <t>解决马楼镇村民生产配套</t>
  </si>
  <si>
    <t>通有线电视</t>
  </si>
  <si>
    <t>台前县境内</t>
  </si>
  <si>
    <t>有线电视台</t>
  </si>
  <si>
    <t>10000户贫困户安装有线电视</t>
  </si>
  <si>
    <t>受益10000户     贫困户</t>
  </si>
  <si>
    <t>1000亿斤粮食田间工程项目</t>
  </si>
  <si>
    <t>新增1000亿斤粮食生产能力规划田间工程项目</t>
  </si>
  <si>
    <t>解决城关镇村民生产配套</t>
  </si>
  <si>
    <t>小康大道交通安全设施项目</t>
  </si>
  <si>
    <t>侯庙镇、清河乡、马楼镇、</t>
  </si>
  <si>
    <t>公安局</t>
  </si>
  <si>
    <t>安装超限速设备</t>
  </si>
  <si>
    <t>解决小康大道行人出行安全</t>
  </si>
  <si>
    <t>魅力村镇建设项目</t>
  </si>
  <si>
    <t>侯庙镇、清河乡、打渔陈镇、夹河乡、吴坝镇、城关镇、马楼镇</t>
  </si>
  <si>
    <t>组织部</t>
  </si>
  <si>
    <t>魅力村镇特色示范点（许集、王楼、朱庄、卢庄、八里庙、大杨、潘集、前张胡同、东仝、赵楼）</t>
  </si>
  <si>
    <t>打造10个村    美化亮化</t>
  </si>
  <si>
    <t>美丽乡村建设</t>
  </si>
  <si>
    <t>孙口镇、打渔陈镇、夹河乡、吴坝镇</t>
  </si>
  <si>
    <t>农办</t>
  </si>
  <si>
    <t>许集、王楼、八里庙、卢庄、朱庄邢庄、梁庙、孙码头等村美丽乡村建设</t>
  </si>
  <si>
    <t>打造7个村     美化亮化</t>
  </si>
  <si>
    <t>清东村</t>
  </si>
  <si>
    <t>清东村美丽乡村建设项目</t>
  </si>
  <si>
    <t>打造清东村     美化亮化</t>
  </si>
  <si>
    <t>环境治理项目</t>
  </si>
  <si>
    <t>侯庙镇、打渔陈镇</t>
  </si>
  <si>
    <t>环保局、侯庙镇、打渔陈镇</t>
  </si>
  <si>
    <t>侯庙镇污水场建设项目189万元、打渔陈镇东仝、梁庙排水管网项目343万元</t>
  </si>
  <si>
    <t>解决两个乡镇生活排水项目</t>
  </si>
  <si>
    <t>打渔陈镇排水项目</t>
  </si>
  <si>
    <t>打渔陈镇李文彩、杨井村</t>
  </si>
  <si>
    <t>李文彩—杨井农田排水管网</t>
  </si>
  <si>
    <t>受益群众     1880余人</t>
  </si>
  <si>
    <t>省派第一书记资金</t>
  </si>
  <si>
    <t>马楼镇马楼村、清水河乡清东村、打渔陈镇梁庙村</t>
  </si>
  <si>
    <t>清东村、马楼村、梁庙村各55万</t>
  </si>
  <si>
    <t>受益清东村、马楼村、梁庙村群众</t>
  </si>
  <si>
    <t>安全饮水项目</t>
  </si>
  <si>
    <t>黄那里</t>
  </si>
  <si>
    <t>黄那里村安全饮水项目井300米深，配套（机井房32平方米、围墙、10立方压力罐、潜水泵、600米饮用水110pvc管）.</t>
  </si>
  <si>
    <t>受益群众      2620余人</t>
  </si>
  <si>
    <t>王楼</t>
  </si>
  <si>
    <t>王楼村安全饮水井380米深项目配套（10立方压力罐、潜水泵、）.</t>
  </si>
  <si>
    <t>受益群众     1320余人</t>
  </si>
  <si>
    <t>清水河乡、侯庙镇、马楼镇、后方乡、打渔陈镇、吴坝镇</t>
  </si>
  <si>
    <t>清水河乡（丁李）、侯庙镇（薛庄、后付楼）后方乡（武口）、打渔陈镇（枣包楼）、吴坝镇（石桥、姜庄、徐堌堆、大洪口、王坝、周庄、堤头）马楼镇（大寺张、梁路口、前赵、辛庄龙湾、前许楼、张集、后韩胡同、席胡同、李开甫、后许楼、刘楼、马庙、靛池楼、后杨），共26个村</t>
  </si>
  <si>
    <r>
      <t>安全饮水管道提升2</t>
    </r>
    <r>
      <rPr>
        <sz val="12"/>
        <rFont val="宋体"/>
        <family val="0"/>
      </rPr>
      <t>6个村</t>
    </r>
  </si>
  <si>
    <t>清水河乡张庄广场项目</t>
  </si>
  <si>
    <t>张庄</t>
  </si>
  <si>
    <t>新建道路4455平方米</t>
  </si>
  <si>
    <t>受益群众     960余人</t>
  </si>
  <si>
    <t>乡村美化、亮化</t>
  </si>
  <si>
    <t>殷庙村美化、亮化</t>
  </si>
  <si>
    <t>乡村基础设施建设</t>
  </si>
  <si>
    <t>路灯、文化广场、绿化等建设项目</t>
  </si>
  <si>
    <t>提升马楼镇村民生活娱乐设施项目</t>
  </si>
  <si>
    <t>环境综合治理</t>
  </si>
  <si>
    <t>环保局</t>
  </si>
  <si>
    <t>对各乡镇环境整治</t>
  </si>
  <si>
    <t>二      、          政
策
保
障
和
兜
底
性
项
目</t>
  </si>
  <si>
    <t>政策保障和兜底性项目小计</t>
  </si>
  <si>
    <t>教育保障</t>
  </si>
  <si>
    <t>教育局</t>
  </si>
  <si>
    <t>对建档立卡贫困家庭小学生、初中、高中（含普通高中、职业高中、职业中专）、大专以上（含专科、本科、研究生）实行学习和生活补助</t>
  </si>
  <si>
    <r>
      <t>受益贫困学生7</t>
    </r>
    <r>
      <rPr>
        <sz val="12"/>
        <rFont val="宋体"/>
        <family val="0"/>
      </rPr>
      <t>466人</t>
    </r>
  </si>
  <si>
    <t>大病救助保险保障</t>
  </si>
  <si>
    <t>卫计委</t>
  </si>
  <si>
    <t>对9个乡镇41人55例建档立卡股骨头坏死患者大病救助</t>
  </si>
  <si>
    <t>41人55例</t>
  </si>
  <si>
    <t>人社局</t>
  </si>
  <si>
    <t>对建档立卡贫困人口个人负担医疗费用再补助，受益贫困人口24228人</t>
  </si>
  <si>
    <r>
      <t>受益贫困人口2</t>
    </r>
    <r>
      <rPr>
        <sz val="12"/>
        <rFont val="宋体"/>
        <family val="0"/>
      </rPr>
      <t>4228</t>
    </r>
    <r>
      <rPr>
        <sz val="12"/>
        <rFont val="宋体"/>
        <family val="0"/>
      </rPr>
      <t>人</t>
    </r>
  </si>
  <si>
    <t>2016—2017年度贫困户医保缴费资助，每人每年30元</t>
  </si>
  <si>
    <t>受益贫困人口41041人</t>
  </si>
  <si>
    <t>对建档立卡贫困人口35500人进行健康体检。</t>
  </si>
  <si>
    <t>受益贫困人口35500人</t>
  </si>
  <si>
    <t>人寿保险公司</t>
  </si>
  <si>
    <t>对建档立卡贫困人口41041人缴纳每人30元的意外伤害保险、医疗费、重大疾病保险费。</t>
  </si>
  <si>
    <t>农业保险项目</t>
  </si>
  <si>
    <t>保险       公司</t>
  </si>
  <si>
    <t>对全县38万亩农作物进行保险</t>
  </si>
  <si>
    <t>受益全县      38万亩</t>
  </si>
  <si>
    <t>金融扶贫保障</t>
  </si>
  <si>
    <t>扶贫办   各乡镇</t>
  </si>
  <si>
    <t>小额信贷贴息</t>
  </si>
  <si>
    <t>受益贫困户    164户</t>
  </si>
  <si>
    <t xml:space="preserve">扶贫办   </t>
  </si>
  <si>
    <t>金融扶贫贷款风险补偿金</t>
  </si>
  <si>
    <t>贫困户贷款无抵押无担保，降低贷款门槛</t>
  </si>
  <si>
    <t>人保财险公司</t>
  </si>
  <si>
    <t>政融宝</t>
  </si>
  <si>
    <t>贫困户、带贫企业贷款降低门槛</t>
  </si>
  <si>
    <t>危房改造</t>
  </si>
  <si>
    <t>住建局</t>
  </si>
  <si>
    <t>1375户贫困家庭危房改造</t>
  </si>
  <si>
    <r>
      <t>受益贫困户1</t>
    </r>
    <r>
      <rPr>
        <sz val="12"/>
        <rFont val="宋体"/>
        <family val="0"/>
      </rPr>
      <t>375户</t>
    </r>
  </si>
  <si>
    <t>培  训</t>
  </si>
  <si>
    <t>扶贫办    各乡镇</t>
  </si>
  <si>
    <t>雨露计划培训贫困人口1277人</t>
  </si>
  <si>
    <t>受益贫困人口1277人</t>
  </si>
  <si>
    <t>户籍注册</t>
  </si>
  <si>
    <t>给60个无户口贫困群众户口登记，进行亲子鉴定</t>
  </si>
  <si>
    <t>受益贫困户     60户</t>
  </si>
  <si>
    <t>电商扶贫</t>
  </si>
  <si>
    <t>电商办</t>
  </si>
  <si>
    <t>贫困人员开办网店物流补贴、农村电子商务贫困户培训</t>
  </si>
  <si>
    <r>
      <t>补贴5人，培训</t>
    </r>
    <r>
      <rPr>
        <sz val="12"/>
        <rFont val="宋体"/>
        <family val="0"/>
      </rPr>
      <t>460人</t>
    </r>
  </si>
  <si>
    <t>三       、       产
业
发
展</t>
  </si>
  <si>
    <t>产业扶贫小计</t>
  </si>
  <si>
    <t>产业发展带贫项目</t>
  </si>
  <si>
    <t>光伏发电扶贫项目</t>
  </si>
  <si>
    <t>安装分布式光伏发电项目8.3兆瓦</t>
  </si>
  <si>
    <t>受益贫困户     522户</t>
  </si>
  <si>
    <t>万通陆港物流带贫项目</t>
  </si>
  <si>
    <t>产业集聚区</t>
  </si>
  <si>
    <t>带动1000户贫困群众发展致富</t>
  </si>
  <si>
    <t>带动1000户     贫困群众</t>
  </si>
  <si>
    <t>飞天羽绒产业带贫项目</t>
  </si>
  <si>
    <t>产业集聚区中台建投</t>
  </si>
  <si>
    <t>带动650户贫困群众发展致富</t>
  </si>
  <si>
    <t>带动650户     贫困群众</t>
  </si>
  <si>
    <t>汽车配件园区带贫项目</t>
  </si>
  <si>
    <t>带动1112户贫困群众发展致富</t>
  </si>
  <si>
    <t>带动1112户       贫困群众发展致富</t>
  </si>
  <si>
    <t>畜牧养驴养殖场项目</t>
  </si>
  <si>
    <t>后方乡、打渔陈镇、夹河乡、吴坝镇</t>
  </si>
  <si>
    <t>农牧局</t>
  </si>
  <si>
    <t>后方乡、打渔陈镇、夹河乡、吴坝镇建设养驴场发展养驴项目</t>
  </si>
  <si>
    <r>
      <t>建设四处总规模4</t>
    </r>
    <r>
      <rPr>
        <sz val="12"/>
        <rFont val="宋体"/>
        <family val="0"/>
      </rPr>
      <t>千头肉驴养殖场</t>
    </r>
  </si>
  <si>
    <t>农产品初加工设施奖补</t>
  </si>
  <si>
    <t>冷藏室、储藏室烘干房建设</t>
  </si>
  <si>
    <r>
      <t>共建设2</t>
    </r>
    <r>
      <rPr>
        <sz val="12"/>
        <rFont val="宋体"/>
        <family val="0"/>
      </rPr>
      <t>9个</t>
    </r>
  </si>
  <si>
    <t>电商物流中心带贫项目</t>
  </si>
  <si>
    <r>
      <t>带动</t>
    </r>
    <r>
      <rPr>
        <sz val="12"/>
        <rFont val="宋体"/>
        <family val="0"/>
      </rPr>
      <t>贫困户1000户发展致富</t>
    </r>
  </si>
  <si>
    <r>
      <t>带动</t>
    </r>
    <r>
      <rPr>
        <sz val="12"/>
        <rFont val="宋体"/>
        <family val="0"/>
      </rPr>
      <t>贫困户1000户</t>
    </r>
  </si>
  <si>
    <t>各乡镇折股量化产业扶贫到户增收项目</t>
  </si>
  <si>
    <t>侯庙镇润增养殖香猪育肥项目</t>
  </si>
  <si>
    <t>台村</t>
  </si>
  <si>
    <t>香猪养殖，扶持49户贫困户</t>
  </si>
  <si>
    <t>带动贫困户     49户</t>
  </si>
  <si>
    <t>清水河乡清东肉牛养殖项目</t>
  </si>
  <si>
    <t>肉牛养殖，扶持204户贫困户</t>
  </si>
  <si>
    <t>带动贫困户    204户</t>
  </si>
  <si>
    <t>马楼镇满那里畜牧养殖项目</t>
  </si>
  <si>
    <t>满那里村</t>
  </si>
  <si>
    <t>肉驴养殖，扶持64户贫困户</t>
  </si>
  <si>
    <t>带动贫困户    64户</t>
  </si>
  <si>
    <t>三       、        产
业
发
展</t>
  </si>
  <si>
    <t>马楼镇吴楼生猪养殖项目</t>
  </si>
  <si>
    <t>吴楼村</t>
  </si>
  <si>
    <t>生猪养殖，扶持55户贫困户</t>
  </si>
  <si>
    <t>带动贫困户    55户</t>
  </si>
  <si>
    <t>马楼镇鑫地种植养殖项目</t>
  </si>
  <si>
    <t>孙文赞村</t>
  </si>
  <si>
    <t>养殖鹅，扶持91户贫困户</t>
  </si>
  <si>
    <t>带动贫困户      91户</t>
  </si>
  <si>
    <t>马楼镇佳丽养殖合作社项目</t>
  </si>
  <si>
    <t>后赵村</t>
  </si>
  <si>
    <t>肉兔养殖，扶持40户贫困户</t>
  </si>
  <si>
    <t>带动贫困户     40户</t>
  </si>
  <si>
    <t>城关镇荆石种植养殖项目</t>
  </si>
  <si>
    <t>荆石村</t>
  </si>
  <si>
    <t>羊养殖，扶持78户贫困户</t>
  </si>
  <si>
    <r>
      <t>带动贫困户7</t>
    </r>
    <r>
      <rPr>
        <sz val="12"/>
        <rFont val="宋体"/>
        <family val="0"/>
      </rPr>
      <t>8</t>
    </r>
    <r>
      <rPr>
        <sz val="12"/>
        <rFont val="宋体"/>
        <family val="0"/>
      </rPr>
      <t>户</t>
    </r>
  </si>
  <si>
    <t>打渔陈镇木本蔬菜桑种植项目</t>
  </si>
  <si>
    <t>枣包楼村</t>
  </si>
  <si>
    <t>蔬菜桑种植，扶持70户贫困户</t>
  </si>
  <si>
    <t>带动贫困户     70户</t>
  </si>
  <si>
    <t>后方乡肉鸭养殖项目</t>
  </si>
  <si>
    <t>肉鸭养殖，扶持76户贫困户</t>
  </si>
  <si>
    <t>带动贫困户     76户</t>
  </si>
  <si>
    <t>后方乡油葵和西葫芦种植项目</t>
  </si>
  <si>
    <t>王楼村</t>
  </si>
  <si>
    <t>油葵及西葫芦，扶持49户贫困户</t>
  </si>
  <si>
    <t>带动贫困户    49户</t>
  </si>
  <si>
    <t>夹河乡瓜果蔬菜大棚种植项目</t>
  </si>
  <si>
    <t>张广村</t>
  </si>
  <si>
    <t>瓜蔬种植，扶持120户贫困户</t>
  </si>
  <si>
    <t>带动贫困户    120户</t>
  </si>
  <si>
    <t>夹河乡锦鹏机械配件带贫项目</t>
  </si>
  <si>
    <t>东丁桥村</t>
  </si>
  <si>
    <t>锦鹏机械制造项目，扶持96户贫困户</t>
  </si>
  <si>
    <t>带动贫困户    96户</t>
  </si>
  <si>
    <t>夹河乡前夹河香瓜大棚项目</t>
  </si>
  <si>
    <t>前夹河村</t>
  </si>
  <si>
    <t>瓜蔬种植，扶持50户贫困户</t>
  </si>
  <si>
    <t>带动贫困户    50户</t>
  </si>
  <si>
    <t>孙口镇刘桥大棚蔬菜种植项目</t>
  </si>
  <si>
    <t>刘桥村</t>
  </si>
  <si>
    <t>蔬菜种植，扶持100户贫困户</t>
  </si>
  <si>
    <t>带动贫困户    100户</t>
  </si>
  <si>
    <t>吴坝镇硕果油桃种植项目</t>
  </si>
  <si>
    <t>朱庄村</t>
  </si>
  <si>
    <t>油桃种植，扶持37户贫困户</t>
  </si>
  <si>
    <t>带动贫困户    37户</t>
  </si>
  <si>
    <t>吴坝镇豫北种植大棚项目</t>
  </si>
  <si>
    <t>周庄村</t>
  </si>
  <si>
    <t>建设大棚10座，扶持54户贫困户</t>
  </si>
  <si>
    <t>带动贫困户    54户</t>
  </si>
  <si>
    <t>三       、          产
业
发
展</t>
  </si>
  <si>
    <t>吴坝镇金华油桃种植项目</t>
  </si>
  <si>
    <t>油桃种植，扶持40户贫困户</t>
  </si>
  <si>
    <t>带动贫困户    40户</t>
  </si>
  <si>
    <t>马楼肉食鸭养殖项目</t>
  </si>
  <si>
    <t>东尚岭村</t>
  </si>
  <si>
    <t>肉鸭养殖，扶持 15户贫困户</t>
  </si>
  <si>
    <t>带动贫困户    15户</t>
  </si>
  <si>
    <t>黑驴养殖项目</t>
  </si>
  <si>
    <t>推广黑毛驴养殖实用技术、发放优质母驴，带动127户贫困群众脱贫致富</t>
  </si>
  <si>
    <t>带动贫困户    127户</t>
  </si>
  <si>
    <t xml:space="preserve">肉驴养殖技术推广项目
</t>
  </si>
  <si>
    <t xml:space="preserve">打渔陈镇
</t>
  </si>
  <si>
    <t>推广养驴饲养实用技术、发放驴苗，带动255户贫困群众脱贫致富</t>
  </si>
  <si>
    <t>带动贫困户    255户</t>
  </si>
  <si>
    <t>推广养驴饲养实用技术、发放驴苗，带动220户贫困群众脱贫致富</t>
  </si>
  <si>
    <t>带动贫困户    220户</t>
  </si>
  <si>
    <t>带动贫困户     255户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</si>
</sst>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 numFmtId="180" formatCode="0_ "/>
  </numFmts>
  <fonts count="39">
    <font>
      <sz val="12"/>
      <name val="宋体"/>
      <family val="0"/>
    </font>
    <font>
      <strike/>
      <sz val="12"/>
      <name val="宋体"/>
      <family val="0"/>
    </font>
    <font>
      <b/>
      <sz val="12"/>
      <name val="宋体"/>
      <family val="0"/>
    </font>
    <font>
      <sz val="10"/>
      <name val="宋体"/>
      <family val="0"/>
    </font>
    <font>
      <sz val="24"/>
      <name val="文星标宋"/>
      <family val="0"/>
    </font>
    <font>
      <b/>
      <sz val="14"/>
      <name val="黑体"/>
      <family val="3"/>
    </font>
    <font>
      <b/>
      <sz val="11"/>
      <name val="宋体"/>
      <family val="0"/>
    </font>
    <font>
      <sz val="12"/>
      <name val="仿宋"/>
      <family val="3"/>
    </font>
    <font>
      <sz val="10"/>
      <name val="仿宋"/>
      <family val="3"/>
    </font>
    <font>
      <b/>
      <sz val="12"/>
      <name val="仿宋"/>
      <family val="3"/>
    </font>
    <font>
      <sz val="14"/>
      <color indexed="8"/>
      <name val="仿宋"/>
      <family val="3"/>
    </font>
    <font>
      <sz val="12"/>
      <color indexed="8"/>
      <name val="仿宋"/>
      <family val="3"/>
    </font>
    <font>
      <b/>
      <sz val="12"/>
      <name val="方正楷体_GBK"/>
      <family val="0"/>
    </font>
    <font>
      <b/>
      <sz val="12"/>
      <color indexed="8"/>
      <name val="仿宋"/>
      <family val="3"/>
    </font>
    <font>
      <b/>
      <sz val="14"/>
      <color indexed="8"/>
      <name val="仿宋"/>
      <family val="3"/>
    </font>
    <font>
      <sz val="11"/>
      <name val="仿宋"/>
      <family val="3"/>
    </font>
    <font>
      <b/>
      <sz val="15"/>
      <color indexed="54"/>
      <name val="宋体"/>
      <family val="0"/>
    </font>
    <font>
      <b/>
      <sz val="11"/>
      <color indexed="54"/>
      <name val="宋体"/>
      <family val="0"/>
    </font>
    <font>
      <b/>
      <sz val="18"/>
      <color indexed="54"/>
      <name val="宋体"/>
      <family val="0"/>
    </font>
    <font>
      <u val="single"/>
      <sz val="11"/>
      <color indexed="12"/>
      <name val="宋体"/>
      <family val="0"/>
    </font>
    <font>
      <b/>
      <sz val="13"/>
      <color indexed="54"/>
      <name val="宋体"/>
      <family val="0"/>
    </font>
    <font>
      <sz val="11"/>
      <color indexed="10"/>
      <name val="宋体"/>
      <family val="0"/>
    </font>
    <font>
      <sz val="11"/>
      <color indexed="8"/>
      <name val="宋体"/>
      <family val="0"/>
    </font>
    <font>
      <b/>
      <sz val="11"/>
      <color indexed="53"/>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i/>
      <sz val="11"/>
      <color indexed="23"/>
      <name val="宋体"/>
      <family val="0"/>
    </font>
    <font>
      <u val="single"/>
      <sz val="11"/>
      <color indexed="20"/>
      <name val="宋体"/>
      <family val="0"/>
    </font>
    <font>
      <b/>
      <sz val="11"/>
      <color indexed="9"/>
      <name val="宋体"/>
      <family val="0"/>
    </font>
    <font>
      <sz val="11"/>
      <color indexed="53"/>
      <name val="宋体"/>
      <family val="0"/>
    </font>
    <font>
      <sz val="12"/>
      <name val="Times New Roman"/>
      <family val="1"/>
    </font>
    <font>
      <sz val="11"/>
      <color indexed="20"/>
      <name val="Tahoma"/>
      <family val="2"/>
    </font>
    <font>
      <b/>
      <sz val="11"/>
      <color indexed="8"/>
      <name val="宋体"/>
      <family val="0"/>
    </font>
    <font>
      <sz val="11"/>
      <color indexed="17"/>
      <name val="Tahoma"/>
      <family val="2"/>
    </font>
    <font>
      <b/>
      <sz val="18"/>
      <color indexed="56"/>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
      <left/>
      <right style="thin"/>
      <top>
        <color indexed="63"/>
      </top>
      <bottom style="thin"/>
    </border>
    <border>
      <left style="thin"/>
      <right style="thin"/>
      <top>
        <color indexed="63"/>
      </top>
      <bottom style="thin"/>
    </border>
    <border>
      <left/>
      <right style="thin"/>
      <top style="thin"/>
      <bottom style="thin"/>
    </border>
    <border>
      <left/>
      <right style="thin"/>
      <top style="thin"/>
      <bottom/>
    </border>
    <border>
      <left style="thin"/>
      <right style="thin"/>
      <top style="thin"/>
      <bottom/>
    </border>
  </borders>
  <cellStyleXfs count="11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2" fillId="0" borderId="0">
      <alignment vertical="center"/>
      <protection/>
    </xf>
    <xf numFmtId="0" fontId="22"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22" fillId="4" borderId="0" applyNumberFormat="0" applyBorder="0" applyAlignment="0" applyProtection="0"/>
    <xf numFmtId="0" fontId="0" fillId="0" borderId="0">
      <alignment vertical="center"/>
      <protection/>
    </xf>
    <xf numFmtId="0" fontId="24" fillId="5" borderId="0" applyNumberFormat="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5" fillId="3" borderId="0" applyNumberFormat="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34" fillId="0" borderId="0">
      <alignment/>
      <protection/>
    </xf>
    <xf numFmtId="0" fontId="18" fillId="0" borderId="0" applyNumberFormat="0" applyFill="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16" fillId="0" borderId="3" applyNumberFormat="0" applyFill="0" applyAlignment="0" applyProtection="0"/>
    <xf numFmtId="0" fontId="34" fillId="0" borderId="0">
      <alignment/>
      <protection/>
    </xf>
    <xf numFmtId="0" fontId="20" fillId="0" borderId="3" applyNumberFormat="0" applyFill="0" applyAlignment="0" applyProtection="0"/>
    <xf numFmtId="0" fontId="25" fillId="7" borderId="0" applyNumberFormat="0" applyBorder="0" applyAlignment="0" applyProtection="0"/>
    <xf numFmtId="0" fontId="17" fillId="0" borderId="4" applyNumberFormat="0" applyFill="0" applyAlignment="0" applyProtection="0"/>
    <xf numFmtId="0" fontId="25" fillId="3" borderId="0" applyNumberFormat="0" applyBorder="0" applyAlignment="0" applyProtection="0"/>
    <xf numFmtId="0" fontId="29" fillId="2" borderId="5" applyNumberFormat="0" applyAlignment="0" applyProtection="0"/>
    <xf numFmtId="0" fontId="23" fillId="2" borderId="1" applyNumberFormat="0" applyAlignment="0" applyProtection="0"/>
    <xf numFmtId="0" fontId="32" fillId="8" borderId="6" applyNumberFormat="0" applyAlignment="0" applyProtection="0"/>
    <xf numFmtId="0" fontId="0" fillId="0" borderId="0">
      <alignment/>
      <protection/>
    </xf>
    <xf numFmtId="0" fontId="35" fillId="5" borderId="0" applyNumberFormat="0" applyBorder="0" applyAlignment="0" applyProtection="0"/>
    <xf numFmtId="0" fontId="22" fillId="9" borderId="0" applyNumberFormat="0" applyBorder="0" applyAlignment="0" applyProtection="0"/>
    <xf numFmtId="0" fontId="25" fillId="10" borderId="0" applyNumberFormat="0" applyBorder="0" applyAlignment="0" applyProtection="0"/>
    <xf numFmtId="0" fontId="33" fillId="0" borderId="7" applyNumberFormat="0" applyFill="0" applyAlignment="0" applyProtection="0"/>
    <xf numFmtId="0" fontId="36" fillId="0" borderId="8" applyNumberFormat="0" applyFill="0" applyAlignment="0" applyProtection="0"/>
    <xf numFmtId="0" fontId="28" fillId="9" borderId="0" applyNumberFormat="0" applyBorder="0" applyAlignment="0" applyProtection="0"/>
    <xf numFmtId="0" fontId="26" fillId="11" borderId="0" applyNumberFormat="0" applyBorder="0" applyAlignment="0" applyProtection="0"/>
    <xf numFmtId="0" fontId="22" fillId="12" borderId="0" applyNumberFormat="0" applyBorder="0" applyAlignment="0" applyProtection="0"/>
    <xf numFmtId="0" fontId="25" fillId="13" borderId="0" applyNumberFormat="0" applyBorder="0" applyAlignment="0" applyProtection="0"/>
    <xf numFmtId="0" fontId="22" fillId="0" borderId="0">
      <alignment vertical="center"/>
      <protection/>
    </xf>
    <xf numFmtId="0" fontId="22" fillId="0" borderId="0">
      <alignment vertical="center"/>
      <protection/>
    </xf>
    <xf numFmtId="0" fontId="22" fillId="14"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5" fillId="8" borderId="0" applyNumberFormat="0" applyBorder="0" applyAlignment="0" applyProtection="0"/>
    <xf numFmtId="0" fontId="25" fillId="15" borderId="0" applyNumberFormat="0" applyBorder="0" applyAlignment="0" applyProtection="0"/>
    <xf numFmtId="0" fontId="0" fillId="0" borderId="0">
      <alignment/>
      <protection/>
    </xf>
    <xf numFmtId="0" fontId="22" fillId="0" borderId="0">
      <alignment vertical="center"/>
      <protection/>
    </xf>
    <xf numFmtId="0" fontId="22" fillId="6" borderId="0" applyNumberFormat="0" applyBorder="0" applyAlignment="0" applyProtection="0"/>
    <xf numFmtId="0" fontId="22" fillId="11" borderId="0" applyNumberFormat="0" applyBorder="0" applyAlignment="0" applyProtection="0"/>
    <xf numFmtId="0" fontId="25" fillId="16" borderId="0" applyNumberFormat="0" applyBorder="0" applyAlignment="0" applyProtection="0"/>
    <xf numFmtId="0" fontId="0" fillId="0" borderId="0">
      <alignment vertical="center"/>
      <protection/>
    </xf>
    <xf numFmtId="0" fontId="22" fillId="1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0" fillId="0" borderId="0">
      <alignment vertical="center"/>
      <protection/>
    </xf>
    <xf numFmtId="0" fontId="22" fillId="0" borderId="0">
      <alignment vertical="center"/>
      <protection/>
    </xf>
    <xf numFmtId="0" fontId="0" fillId="0" borderId="0">
      <alignment/>
      <protection/>
    </xf>
    <xf numFmtId="0" fontId="22" fillId="4" borderId="0" applyNumberFormat="0" applyBorder="0" applyAlignment="0" applyProtection="0"/>
    <xf numFmtId="0" fontId="25" fillId="4" borderId="0" applyNumberFormat="0" applyBorder="0" applyAlignment="0" applyProtection="0"/>
    <xf numFmtId="0" fontId="0" fillId="0" borderId="0">
      <alignment/>
      <protection/>
    </xf>
    <xf numFmtId="0" fontId="0" fillId="0" borderId="0">
      <alignment/>
      <protection/>
    </xf>
    <xf numFmtId="0" fontId="22" fillId="0" borderId="0">
      <alignment vertical="center"/>
      <protection/>
    </xf>
    <xf numFmtId="0" fontId="38" fillId="0" borderId="0" applyNumberFormat="0" applyFill="0" applyBorder="0" applyAlignment="0" applyProtection="0"/>
    <xf numFmtId="0" fontId="0" fillId="0" borderId="0">
      <alignment/>
      <protection/>
    </xf>
    <xf numFmtId="0" fontId="0" fillId="0" borderId="0">
      <alignment/>
      <protection/>
    </xf>
    <xf numFmtId="0" fontId="22" fillId="0" borderId="0">
      <alignment vertical="center"/>
      <protection/>
    </xf>
    <xf numFmtId="0" fontId="0" fillId="0" borderId="0">
      <alignment/>
      <protection/>
    </xf>
    <xf numFmtId="0" fontId="0" fillId="0" borderId="0">
      <alignment/>
      <protection/>
    </xf>
    <xf numFmtId="0" fontId="2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2"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2" fillId="0" borderId="0">
      <alignment vertical="center"/>
      <protection/>
    </xf>
    <xf numFmtId="0" fontId="2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0" fillId="0" borderId="0">
      <alignment/>
      <protection/>
    </xf>
    <xf numFmtId="0" fontId="37" fillId="9" borderId="0" applyNumberFormat="0" applyBorder="0" applyAlignment="0" applyProtection="0"/>
    <xf numFmtId="0" fontId="0" fillId="0" borderId="0">
      <alignment/>
      <protection/>
    </xf>
  </cellStyleXfs>
  <cellXfs count="93">
    <xf numFmtId="0" fontId="0" fillId="0" borderId="0" xfId="0" applyAlignment="1">
      <alignment vertical="center"/>
    </xf>
    <xf numFmtId="0" fontId="0" fillId="0" borderId="0" xfId="0" applyFont="1" applyAlignment="1">
      <alignment vertical="center"/>
    </xf>
    <xf numFmtId="0" fontId="1" fillId="0" borderId="0" xfId="0" applyFont="1" applyBorder="1" applyAlignment="1">
      <alignment vertical="center"/>
    </xf>
    <xf numFmtId="0" fontId="2" fillId="0" borderId="0" xfId="0" applyFont="1" applyAlignment="1">
      <alignment vertical="center"/>
    </xf>
    <xf numFmtId="0" fontId="0" fillId="0" borderId="0" xfId="0" applyFont="1" applyBorder="1" applyAlignment="1">
      <alignment vertical="center"/>
    </xf>
    <xf numFmtId="0" fontId="2" fillId="0" borderId="9" xfId="0" applyFont="1" applyBorder="1" applyAlignment="1">
      <alignment vertical="center"/>
    </xf>
    <xf numFmtId="0" fontId="0" fillId="0" borderId="9" xfId="0" applyFont="1" applyBorder="1" applyAlignment="1">
      <alignment vertical="center"/>
    </xf>
    <xf numFmtId="0" fontId="0" fillId="0" borderId="9" xfId="0" applyFont="1" applyBorder="1" applyAlignment="1">
      <alignment vertical="center" wrapText="1"/>
    </xf>
    <xf numFmtId="0" fontId="0" fillId="0" borderId="9" xfId="0" applyFont="1" applyBorder="1" applyAlignment="1">
      <alignment horizontal="left" vertical="center"/>
    </xf>
    <xf numFmtId="0" fontId="3" fillId="0" borderId="9"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4" fillId="0" borderId="0" xfId="0" applyFont="1" applyBorder="1" applyAlignment="1">
      <alignment horizontal="center" vertical="center" wrapText="1"/>
    </xf>
    <xf numFmtId="0" fontId="0" fillId="0" borderId="0" xfId="0" applyFont="1" applyAlignment="1">
      <alignment horizontal="left" vertical="center" wrapText="1"/>
    </xf>
    <xf numFmtId="0" fontId="0" fillId="0" borderId="0" xfId="0" applyFont="1" applyBorder="1" applyAlignment="1">
      <alignment vertical="center" wrapText="1"/>
    </xf>
    <xf numFmtId="0" fontId="5" fillId="0" borderId="9" xfId="0" applyFont="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2" fillId="2" borderId="9" xfId="0" applyFont="1" applyFill="1" applyBorder="1" applyAlignment="1">
      <alignment horizontal="center" vertical="center" wrapText="1"/>
    </xf>
    <xf numFmtId="0" fontId="2" fillId="0" borderId="13" xfId="0" applyNumberFormat="1" applyFont="1" applyBorder="1" applyAlignment="1">
      <alignment horizontal="center" vertical="center" wrapText="1"/>
    </xf>
    <xf numFmtId="0" fontId="7" fillId="2"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7" fillId="2" borderId="9" xfId="76" applyNumberFormat="1" applyFont="1" applyFill="1" applyBorder="1" applyAlignment="1" applyProtection="1">
      <alignment horizontal="center" vertical="center" wrapText="1"/>
      <protection/>
    </xf>
    <xf numFmtId="0" fontId="7" fillId="2" borderId="9" xfId="112" applyFont="1" applyFill="1" applyBorder="1" applyAlignment="1">
      <alignment horizontal="center" vertical="center"/>
      <protection/>
    </xf>
    <xf numFmtId="0" fontId="7" fillId="2" borderId="9" xfId="76" applyNumberFormat="1" applyFont="1" applyFill="1" applyBorder="1" applyAlignment="1" applyProtection="1">
      <alignment horizontal="center" vertical="center"/>
      <protection/>
    </xf>
    <xf numFmtId="0" fontId="7" fillId="0" borderId="9" xfId="76" applyNumberFormat="1" applyFont="1" applyFill="1" applyBorder="1" applyAlignment="1" applyProtection="1">
      <alignment horizontal="center" vertical="center" wrapText="1"/>
      <protection/>
    </xf>
    <xf numFmtId="0" fontId="7" fillId="0" borderId="9" xfId="112" applyFont="1" applyFill="1" applyBorder="1" applyAlignment="1">
      <alignment horizontal="center" vertical="center"/>
      <protection/>
    </xf>
    <xf numFmtId="0" fontId="7" fillId="0" borderId="9" xfId="110" applyFont="1" applyFill="1" applyBorder="1" applyAlignment="1">
      <alignment horizontal="center" vertical="center"/>
      <protection/>
    </xf>
    <xf numFmtId="0" fontId="7" fillId="0" borderId="9" xfId="110" applyFont="1" applyFill="1" applyBorder="1" applyAlignment="1">
      <alignment horizontal="center" vertical="center" wrapText="1"/>
      <protection/>
    </xf>
    <xf numFmtId="0" fontId="7" fillId="0" borderId="9" xfId="110" applyFont="1" applyBorder="1" applyAlignment="1">
      <alignment horizontal="center" vertical="center" wrapText="1"/>
      <protection/>
    </xf>
    <xf numFmtId="0" fontId="7" fillId="0" borderId="9" xfId="0" applyNumberFormat="1" applyFont="1" applyFill="1" applyBorder="1" applyAlignment="1">
      <alignment horizontal="center" vertical="center" wrapText="1"/>
    </xf>
    <xf numFmtId="0" fontId="7" fillId="0" borderId="9" xfId="30" applyNumberFormat="1" applyFont="1" applyFill="1" applyBorder="1" applyAlignment="1">
      <alignment horizontal="center" vertical="center" wrapText="1"/>
      <protection/>
    </xf>
    <xf numFmtId="0" fontId="7" fillId="0" borderId="9" xfId="30" applyNumberFormat="1" applyFont="1" applyFill="1" applyBorder="1" applyAlignment="1">
      <alignment horizontal="center" vertical="center"/>
      <protection/>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2"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9" xfId="0" applyFont="1" applyBorder="1" applyAlignment="1">
      <alignment horizontal="center" vertical="center" wrapText="1"/>
    </xf>
    <xf numFmtId="0" fontId="7" fillId="0" borderId="9" xfId="115" applyFont="1" applyFill="1" applyBorder="1" applyAlignment="1">
      <alignment horizontal="center" vertical="center" wrapText="1"/>
      <protection/>
    </xf>
    <xf numFmtId="0" fontId="0" fillId="0" borderId="9" xfId="0" applyFont="1" applyBorder="1" applyAlignment="1">
      <alignment horizontal="center" vertical="center" wrapText="1"/>
    </xf>
    <xf numFmtId="0" fontId="10" fillId="0" borderId="9" xfId="115" applyFont="1" applyFill="1" applyBorder="1" applyAlignment="1">
      <alignment horizontal="center" vertical="center" wrapText="1"/>
      <protection/>
    </xf>
    <xf numFmtId="0" fontId="11" fillId="0" borderId="9" xfId="115" applyFont="1" applyFill="1" applyBorder="1" applyAlignment="1">
      <alignment horizontal="center" vertical="center" wrapText="1"/>
      <protection/>
    </xf>
    <xf numFmtId="0" fontId="7" fillId="2" borderId="9" xfId="115" applyFont="1" applyFill="1" applyBorder="1" applyAlignment="1">
      <alignment horizontal="center" vertical="center" wrapText="1"/>
      <protection/>
    </xf>
    <xf numFmtId="0" fontId="7" fillId="0" borderId="9" xfId="115" applyFont="1" applyFill="1" applyBorder="1" applyAlignment="1">
      <alignment horizontal="center" vertical="center"/>
      <protection/>
    </xf>
    <xf numFmtId="0" fontId="2" fillId="0" borderId="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0" fontId="5" fillId="0" borderId="9" xfId="0" applyFont="1" applyFill="1" applyBorder="1" applyAlignment="1">
      <alignment horizontal="center" vertical="center" wrapText="1"/>
    </xf>
    <xf numFmtId="0" fontId="1" fillId="0" borderId="0" xfId="0" applyFont="1" applyBorder="1" applyAlignment="1">
      <alignment vertical="center"/>
    </xf>
    <xf numFmtId="0" fontId="0" fillId="0" borderId="12" xfId="0" applyFont="1" applyBorder="1" applyAlignment="1">
      <alignment horizontal="center" vertical="center" wrapText="1"/>
    </xf>
    <xf numFmtId="0" fontId="0" fillId="0" borderId="12" xfId="0" applyFont="1" applyBorder="1" applyAlignment="1">
      <alignment vertical="center"/>
    </xf>
    <xf numFmtId="0" fontId="12" fillId="0" borderId="9" xfId="0" applyFont="1" applyBorder="1" applyAlignment="1">
      <alignment horizontal="justify" vertical="center"/>
    </xf>
    <xf numFmtId="0" fontId="13" fillId="0" borderId="9" xfId="115"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14" fillId="0" borderId="9" xfId="115" applyFont="1" applyFill="1" applyBorder="1" applyAlignment="1">
      <alignment horizontal="center" vertical="center" wrapText="1"/>
      <protection/>
    </xf>
    <xf numFmtId="0" fontId="9" fillId="0" borderId="9" xfId="115" applyFont="1" applyFill="1" applyBorder="1" applyAlignment="1">
      <alignment horizontal="center" vertical="center" wrapText="1"/>
      <protection/>
    </xf>
    <xf numFmtId="0" fontId="11" fillId="0" borderId="9" xfId="0" applyFont="1" applyBorder="1" applyAlignment="1">
      <alignment horizontal="center" vertical="center" wrapText="1"/>
    </xf>
    <xf numFmtId="0" fontId="11" fillId="0" borderId="9" xfId="0" applyFont="1" applyFill="1" applyBorder="1" applyAlignment="1">
      <alignment horizontal="center" vertical="center" wrapText="1"/>
    </xf>
    <xf numFmtId="0" fontId="0" fillId="0" borderId="14" xfId="0" applyFont="1" applyBorder="1" applyAlignment="1">
      <alignment horizontal="center" vertical="center" wrapText="1"/>
    </xf>
    <xf numFmtId="0" fontId="11" fillId="0" borderId="15"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Fill="1" applyBorder="1" applyAlignment="1">
      <alignment horizontal="center" vertical="center"/>
    </xf>
    <xf numFmtId="0" fontId="7" fillId="0" borderId="9" xfId="0" applyFont="1" applyBorder="1" applyAlignment="1">
      <alignment horizontal="center" vertical="center"/>
    </xf>
    <xf numFmtId="0" fontId="2" fillId="0" borderId="9" xfId="0" applyFont="1" applyBorder="1" applyAlignment="1">
      <alignment horizontal="center" vertical="center"/>
    </xf>
    <xf numFmtId="0" fontId="0" fillId="0" borderId="13" xfId="0" applyFont="1" applyBorder="1" applyAlignment="1">
      <alignment horizontal="center" vertical="center"/>
    </xf>
    <xf numFmtId="0" fontId="7" fillId="0" borderId="9" xfId="102" applyFont="1" applyBorder="1" applyAlignment="1">
      <alignment horizontal="center" vertical="center" wrapText="1"/>
      <protection/>
    </xf>
    <xf numFmtId="0" fontId="7" fillId="0" borderId="9" xfId="96" applyFont="1" applyBorder="1" applyAlignment="1">
      <alignment horizontal="center" vertical="center" wrapText="1"/>
      <protection/>
    </xf>
    <xf numFmtId="0" fontId="7" fillId="0" borderId="9" xfId="116" applyFont="1" applyBorder="1" applyAlignment="1">
      <alignment horizontal="center" vertical="center" wrapText="1"/>
      <protection/>
    </xf>
    <xf numFmtId="0" fontId="7" fillId="0" borderId="9" xfId="102" applyFont="1" applyBorder="1" applyAlignment="1">
      <alignment horizontal="center" vertical="center"/>
      <protection/>
    </xf>
    <xf numFmtId="0" fontId="7" fillId="0" borderId="9" xfId="116" applyNumberFormat="1" applyFont="1" applyBorder="1" applyAlignment="1">
      <alignment horizontal="center" vertical="center" wrapText="1"/>
      <protection/>
    </xf>
    <xf numFmtId="0" fontId="7" fillId="0" borderId="9" xfId="96" applyFont="1" applyBorder="1" applyAlignment="1">
      <alignment horizontal="center" vertical="center"/>
      <protection/>
    </xf>
    <xf numFmtId="0" fontId="0" fillId="0" borderId="15" xfId="0" applyFont="1" applyBorder="1" applyAlignment="1">
      <alignment horizontal="center" vertical="center" wrapText="1"/>
    </xf>
    <xf numFmtId="0" fontId="0" fillId="0" borderId="15" xfId="0" applyFont="1" applyBorder="1" applyAlignment="1">
      <alignment vertical="center"/>
    </xf>
    <xf numFmtId="0" fontId="15" fillId="0" borderId="9" xfId="0" applyFont="1" applyFill="1" applyBorder="1" applyAlignment="1">
      <alignment horizontal="center" vertical="center" wrapText="1"/>
    </xf>
    <xf numFmtId="0" fontId="7" fillId="0" borderId="9" xfId="106" applyFont="1" applyFill="1" applyBorder="1" applyAlignment="1">
      <alignment horizontal="center" vertical="center" wrapText="1"/>
      <protection/>
    </xf>
    <xf numFmtId="180" fontId="7" fillId="0" borderId="9" xfId="106" applyNumberFormat="1" applyFont="1" applyFill="1" applyBorder="1" applyAlignment="1">
      <alignment horizontal="center" vertical="center"/>
      <protection/>
    </xf>
    <xf numFmtId="0" fontId="7" fillId="0" borderId="9" xfId="106" applyNumberFormat="1" applyFont="1" applyFill="1" applyBorder="1" applyAlignment="1">
      <alignment horizontal="center" vertical="center"/>
      <protection/>
    </xf>
    <xf numFmtId="0" fontId="7" fillId="0" borderId="9" xfId="108" applyFont="1" applyBorder="1" applyAlignment="1">
      <alignment horizontal="center" vertical="center" wrapText="1"/>
      <protection/>
    </xf>
    <xf numFmtId="0" fontId="7" fillId="0" borderId="9" xfId="108" applyFont="1" applyBorder="1" applyAlignment="1">
      <alignment horizontal="center" vertical="center"/>
      <protection/>
    </xf>
    <xf numFmtId="0" fontId="7" fillId="0" borderId="9" xfId="108" applyFont="1" applyBorder="1" applyAlignment="1">
      <alignment horizontal="center" wrapText="1"/>
      <protection/>
    </xf>
    <xf numFmtId="0" fontId="2" fillId="0" borderId="0" xfId="0" applyFont="1" applyBorder="1" applyAlignment="1">
      <alignment vertical="center"/>
    </xf>
    <xf numFmtId="0" fontId="0" fillId="0" borderId="0" xfId="0" applyFont="1" applyBorder="1" applyAlignment="1">
      <alignment horizontal="left" vertical="center"/>
    </xf>
    <xf numFmtId="0" fontId="3"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cellXfs>
  <cellStyles count="105">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常规 5_12.24台账1"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_ET_STYLE_NoName_00_" xfId="34"/>
    <cellStyle name="标题" xfId="35"/>
    <cellStyle name="常规 5 2" xfId="36"/>
    <cellStyle name="常规 25" xfId="37"/>
    <cellStyle name="解释性文本" xfId="38"/>
    <cellStyle name="标题 1" xfId="39"/>
    <cellStyle name="_ET_STYLE_NoName_00_ 2" xfId="40"/>
    <cellStyle name="标题 2" xfId="41"/>
    <cellStyle name="60% - 强调文字颜色 1" xfId="42"/>
    <cellStyle name="标题 3" xfId="43"/>
    <cellStyle name="60% - 强调文字颜色 4" xfId="44"/>
    <cellStyle name="输出" xfId="45"/>
    <cellStyle name="计算" xfId="46"/>
    <cellStyle name="检查单元格" xfId="47"/>
    <cellStyle name="常规 2 2_12.24台账1" xfId="48"/>
    <cellStyle name="差_Sheet1" xfId="49"/>
    <cellStyle name="20% - 强调文字颜色 6" xfId="50"/>
    <cellStyle name="强调文字颜色 2" xfId="51"/>
    <cellStyle name="链接单元格" xfId="52"/>
    <cellStyle name="汇总" xfId="53"/>
    <cellStyle name="好" xfId="54"/>
    <cellStyle name="适中" xfId="55"/>
    <cellStyle name="20% - 强调文字颜色 5" xfId="56"/>
    <cellStyle name="强调文字颜色 1" xfId="57"/>
    <cellStyle name="常规 9_12.24台账1" xfId="58"/>
    <cellStyle name="常规 2 2 2"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常规 4_12.24台账1" xfId="66"/>
    <cellStyle name="常规 2 2 2 3" xfId="67"/>
    <cellStyle name="20% - 强调文字颜色 4" xfId="68"/>
    <cellStyle name="40% - 强调文字颜色 4" xfId="69"/>
    <cellStyle name="强调文字颜色 5" xfId="70"/>
    <cellStyle name="常规 2 2" xfId="71"/>
    <cellStyle name="40% - 强调文字颜色 5" xfId="72"/>
    <cellStyle name="60% - 强调文字颜色 5" xfId="73"/>
    <cellStyle name="强调文字颜色 6" xfId="74"/>
    <cellStyle name="常规 2 3" xfId="75"/>
    <cellStyle name="常规 21 2" xfId="76"/>
    <cellStyle name="0,0&#13;&#10;NA&#13;&#10;" xfId="77"/>
    <cellStyle name="40% - 强调文字颜色 6" xfId="78"/>
    <cellStyle name="60% - 强调文字颜色 6" xfId="79"/>
    <cellStyle name="常规 23" xfId="80"/>
    <cellStyle name="常规 18" xfId="81"/>
    <cellStyle name="常规 21 2 2" xfId="82"/>
    <cellStyle name="标题_Sheet1" xfId="83"/>
    <cellStyle name="常规 2 4" xfId="84"/>
    <cellStyle name="常规 11" xfId="85"/>
    <cellStyle name="常规 21 3" xfId="86"/>
    <cellStyle name="常规 2 5" xfId="87"/>
    <cellStyle name="常规 12" xfId="88"/>
    <cellStyle name="常规 21 4" xfId="89"/>
    <cellStyle name="常规 13" xfId="90"/>
    <cellStyle name="常规 14" xfId="91"/>
    <cellStyle name="常规 15" xfId="92"/>
    <cellStyle name="常规 20" xfId="93"/>
    <cellStyle name="常规 17" xfId="94"/>
    <cellStyle name="常规 22" xfId="95"/>
    <cellStyle name="常规 2" xfId="96"/>
    <cellStyle name="常规 21 2_12.24台账1" xfId="97"/>
    <cellStyle name="常规 2_12.24台账1" xfId="98"/>
    <cellStyle name="常规 21" xfId="99"/>
    <cellStyle name="常规 21 2 3" xfId="100"/>
    <cellStyle name="常规 24" xfId="101"/>
    <cellStyle name="常规 3" xfId="102"/>
    <cellStyle name="常规 3 2" xfId="103"/>
    <cellStyle name="常规 3 3" xfId="104"/>
    <cellStyle name="常规 3_12.24台账1" xfId="105"/>
    <cellStyle name="常规 4" xfId="106"/>
    <cellStyle name="常规 4 2" xfId="107"/>
    <cellStyle name="常规 5" xfId="108"/>
    <cellStyle name="常规 5 3" xfId="109"/>
    <cellStyle name="常规 7" xfId="110"/>
    <cellStyle name="常规 8" xfId="111"/>
    <cellStyle name="常规 9" xfId="112"/>
    <cellStyle name="常规 9 2" xfId="113"/>
    <cellStyle name="常规 9 3" xfId="114"/>
    <cellStyle name="常规_12.24台账1" xfId="115"/>
    <cellStyle name="常规_Sheet1" xfId="116"/>
    <cellStyle name="好_Sheet1" xfId="117"/>
    <cellStyle name="样式 1"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546"/>
  <sheetViews>
    <sheetView tabSelected="1" zoomScale="85" zoomScaleNormal="85" workbookViewId="0" topLeftCell="F1">
      <pane ySplit="3" topLeftCell="A4" activePane="bottomLeft" state="frozen"/>
      <selection pane="bottomLeft" activeCell="G10" sqref="G10"/>
    </sheetView>
  </sheetViews>
  <sheetFormatPr defaultColWidth="9.00390625" defaultRowHeight="14.25"/>
  <cols>
    <col min="1" max="1" width="6.00390625" style="5" customWidth="1"/>
    <col min="2" max="2" width="7.00390625" style="6" customWidth="1"/>
    <col min="3" max="3" width="28.125" style="6" customWidth="1"/>
    <col min="4" max="4" width="14.50390625" style="7" customWidth="1"/>
    <col min="5" max="5" width="10.25390625" style="6" customWidth="1"/>
    <col min="6" max="6" width="41.75390625" style="8" customWidth="1"/>
    <col min="7" max="7" width="11.75390625" style="9" customWidth="1"/>
    <col min="8" max="8" width="16.75390625" style="9" customWidth="1"/>
    <col min="9" max="9" width="17.25390625" style="9" customWidth="1"/>
    <col min="10" max="10" width="15.50390625" style="6" customWidth="1"/>
    <col min="11" max="11" width="15.50390625" style="10" customWidth="1"/>
    <col min="12" max="12" width="13.875" style="11" customWidth="1"/>
    <col min="13" max="13" width="8.875" style="1" customWidth="1"/>
    <col min="14" max="16384" width="9.00390625" style="1" customWidth="1"/>
  </cols>
  <sheetData>
    <row r="1" spans="1:13" s="1" customFormat="1" ht="45" customHeight="1">
      <c r="A1" s="12" t="s">
        <v>0</v>
      </c>
      <c r="B1" s="12"/>
      <c r="C1" s="12"/>
      <c r="D1" s="12"/>
      <c r="E1" s="12"/>
      <c r="F1" s="12"/>
      <c r="G1" s="12"/>
      <c r="H1" s="12"/>
      <c r="I1" s="12"/>
      <c r="J1" s="12"/>
      <c r="K1" s="12"/>
      <c r="L1" s="12"/>
      <c r="M1" s="12"/>
    </row>
    <row r="2" spans="1:13" ht="27" customHeight="1">
      <c r="A2" s="13" t="s">
        <v>1</v>
      </c>
      <c r="B2" s="13"/>
      <c r="C2" s="13"/>
      <c r="D2" s="14"/>
      <c r="E2" s="14"/>
      <c r="F2" s="14"/>
      <c r="G2" s="14"/>
      <c r="H2" s="14"/>
      <c r="I2" s="14"/>
      <c r="J2" s="14"/>
      <c r="K2" s="53"/>
      <c r="L2" s="53" t="s">
        <v>2</v>
      </c>
      <c r="M2" s="53"/>
    </row>
    <row r="3" spans="1:15" s="2" customFormat="1" ht="54.75" customHeight="1">
      <c r="A3" s="15" t="s">
        <v>3</v>
      </c>
      <c r="B3" s="15" t="s">
        <v>4</v>
      </c>
      <c r="C3" s="15" t="s">
        <v>5</v>
      </c>
      <c r="D3" s="15" t="s">
        <v>6</v>
      </c>
      <c r="E3" s="15" t="s">
        <v>7</v>
      </c>
      <c r="F3" s="15" t="s">
        <v>8</v>
      </c>
      <c r="G3" s="15" t="s">
        <v>9</v>
      </c>
      <c r="H3" s="16" t="s">
        <v>10</v>
      </c>
      <c r="I3" s="16" t="s">
        <v>11</v>
      </c>
      <c r="J3" s="16" t="s">
        <v>12</v>
      </c>
      <c r="K3" s="54" t="s">
        <v>13</v>
      </c>
      <c r="L3" s="54" t="s">
        <v>14</v>
      </c>
      <c r="M3" s="54" t="s">
        <v>15</v>
      </c>
      <c r="N3" s="55"/>
      <c r="O3" s="55"/>
    </row>
    <row r="4" spans="1:13" ht="23.25" customHeight="1">
      <c r="A4" s="17"/>
      <c r="B4" s="18">
        <v>123</v>
      </c>
      <c r="C4" s="19"/>
      <c r="D4" s="19"/>
      <c r="E4" s="19"/>
      <c r="F4" s="19"/>
      <c r="G4" s="19">
        <f>G5+G23+G95+G110</f>
        <v>34958.119999999995</v>
      </c>
      <c r="H4" s="19"/>
      <c r="I4" s="19"/>
      <c r="J4" s="19">
        <f>J5+J23+J95+J110</f>
        <v>32423.539999999997</v>
      </c>
      <c r="K4" s="19">
        <f>K5+K23+K95+K110</f>
        <v>2534.5800000000004</v>
      </c>
      <c r="L4" s="56"/>
      <c r="M4" s="57"/>
    </row>
    <row r="5" spans="1:13" s="3" customFormat="1" ht="25.5" customHeight="1">
      <c r="A5" s="20" t="s">
        <v>16</v>
      </c>
      <c r="B5" s="21" t="s">
        <v>17</v>
      </c>
      <c r="C5" s="22" t="s">
        <v>18</v>
      </c>
      <c r="D5" s="22"/>
      <c r="E5" s="22"/>
      <c r="F5" s="22"/>
      <c r="G5" s="22">
        <f>SUM(G6:G22)</f>
        <v>8657.25</v>
      </c>
      <c r="H5" s="22"/>
      <c r="I5" s="22"/>
      <c r="J5" s="22">
        <f>SUM(J6:J22)</f>
        <v>7668.839999999998</v>
      </c>
      <c r="K5" s="22">
        <f>SUM(K6:K22)</f>
        <v>988.4100000000001</v>
      </c>
      <c r="L5" s="41"/>
      <c r="M5" s="5"/>
    </row>
    <row r="6" spans="1:13" ht="25.5" customHeight="1">
      <c r="A6" s="20"/>
      <c r="B6" s="23">
        <v>1</v>
      </c>
      <c r="C6" s="24" t="s">
        <v>19</v>
      </c>
      <c r="D6" s="24" t="s">
        <v>20</v>
      </c>
      <c r="E6" s="25" t="s">
        <v>21</v>
      </c>
      <c r="F6" s="24" t="s">
        <v>22</v>
      </c>
      <c r="G6" s="24">
        <v>951.45</v>
      </c>
      <c r="H6" s="26" t="s">
        <v>23</v>
      </c>
      <c r="I6" s="26">
        <v>80</v>
      </c>
      <c r="J6" s="26">
        <v>662.83</v>
      </c>
      <c r="K6" s="25">
        <f>G6-J6</f>
        <v>288.62</v>
      </c>
      <c r="L6" s="46" t="s">
        <v>24</v>
      </c>
      <c r="M6" s="6"/>
    </row>
    <row r="7" spans="1:13" ht="33" customHeight="1">
      <c r="A7" s="20"/>
      <c r="B7" s="23">
        <v>2</v>
      </c>
      <c r="C7" s="27" t="s">
        <v>25</v>
      </c>
      <c r="D7" s="27" t="s">
        <v>26</v>
      </c>
      <c r="E7" s="25" t="s">
        <v>21</v>
      </c>
      <c r="F7" s="28" t="s">
        <v>27</v>
      </c>
      <c r="G7" s="29">
        <v>1285</v>
      </c>
      <c r="H7" s="26" t="s">
        <v>23</v>
      </c>
      <c r="I7" s="26">
        <v>90</v>
      </c>
      <c r="J7" s="26">
        <v>1028.08</v>
      </c>
      <c r="K7" s="25">
        <f aca="true" t="shared" si="0" ref="K7:K14">G7-J7</f>
        <v>256.9200000000001</v>
      </c>
      <c r="L7" s="46" t="s">
        <v>28</v>
      </c>
      <c r="M7" s="6"/>
    </row>
    <row r="8" spans="1:13" ht="35.25" customHeight="1">
      <c r="A8" s="20"/>
      <c r="B8" s="23">
        <v>3</v>
      </c>
      <c r="C8" s="30" t="s">
        <v>29</v>
      </c>
      <c r="D8" s="30" t="s">
        <v>30</v>
      </c>
      <c r="E8" s="25" t="s">
        <v>21</v>
      </c>
      <c r="F8" s="31" t="s">
        <v>31</v>
      </c>
      <c r="G8" s="29">
        <v>728</v>
      </c>
      <c r="H8" s="26" t="s">
        <v>23</v>
      </c>
      <c r="I8" s="26">
        <v>90</v>
      </c>
      <c r="J8" s="26">
        <v>603.6</v>
      </c>
      <c r="K8" s="25">
        <f t="shared" si="0"/>
        <v>124.39999999999998</v>
      </c>
      <c r="L8" s="46" t="s">
        <v>32</v>
      </c>
      <c r="M8" s="6"/>
    </row>
    <row r="9" spans="1:13" ht="49.5" customHeight="1">
      <c r="A9" s="20"/>
      <c r="B9" s="23">
        <v>4</v>
      </c>
      <c r="C9" s="32" t="s">
        <v>33</v>
      </c>
      <c r="D9" s="33" t="s">
        <v>34</v>
      </c>
      <c r="E9" s="34" t="s">
        <v>21</v>
      </c>
      <c r="F9" s="33" t="s">
        <v>35</v>
      </c>
      <c r="G9" s="32">
        <v>729</v>
      </c>
      <c r="H9" s="26" t="s">
        <v>36</v>
      </c>
      <c r="I9" s="26">
        <v>100</v>
      </c>
      <c r="J9" s="26">
        <v>691.21</v>
      </c>
      <c r="K9" s="25">
        <f t="shared" si="0"/>
        <v>37.789999999999964</v>
      </c>
      <c r="L9" s="46" t="s">
        <v>37</v>
      </c>
      <c r="M9" s="6"/>
    </row>
    <row r="10" spans="1:13" ht="57" customHeight="1">
      <c r="A10" s="20"/>
      <c r="B10" s="23">
        <v>5</v>
      </c>
      <c r="C10" s="35" t="s">
        <v>38</v>
      </c>
      <c r="D10" s="35" t="s">
        <v>39</v>
      </c>
      <c r="E10" s="25" t="s">
        <v>21</v>
      </c>
      <c r="F10" s="36" t="s">
        <v>40</v>
      </c>
      <c r="G10" s="36">
        <v>600</v>
      </c>
      <c r="H10" s="26" t="s">
        <v>41</v>
      </c>
      <c r="I10" s="26">
        <v>100</v>
      </c>
      <c r="J10" s="26">
        <v>600</v>
      </c>
      <c r="K10" s="25">
        <f t="shared" si="0"/>
        <v>0</v>
      </c>
      <c r="L10" s="46" t="s">
        <v>42</v>
      </c>
      <c r="M10" s="6"/>
    </row>
    <row r="11" spans="1:13" ht="38.25" customHeight="1">
      <c r="A11" s="20"/>
      <c r="B11" s="23">
        <v>6</v>
      </c>
      <c r="C11" s="35" t="s">
        <v>43</v>
      </c>
      <c r="D11" s="35" t="s">
        <v>44</v>
      </c>
      <c r="E11" s="25" t="s">
        <v>21</v>
      </c>
      <c r="F11" s="36" t="s">
        <v>45</v>
      </c>
      <c r="G11" s="37">
        <v>1500</v>
      </c>
      <c r="H11" s="26" t="s">
        <v>36</v>
      </c>
      <c r="I11" s="26">
        <v>100</v>
      </c>
      <c r="J11" s="26">
        <v>1383.3</v>
      </c>
      <c r="K11" s="25">
        <f t="shared" si="0"/>
        <v>116.70000000000005</v>
      </c>
      <c r="L11" s="46" t="s">
        <v>46</v>
      </c>
      <c r="M11" s="6"/>
    </row>
    <row r="12" spans="1:13" ht="34.5" customHeight="1">
      <c r="A12" s="20"/>
      <c r="B12" s="23">
        <v>7</v>
      </c>
      <c r="C12" s="35" t="s">
        <v>47</v>
      </c>
      <c r="D12" s="35" t="s">
        <v>48</v>
      </c>
      <c r="E12" s="25" t="s">
        <v>21</v>
      </c>
      <c r="F12" s="36" t="s">
        <v>49</v>
      </c>
      <c r="G12" s="36">
        <v>400</v>
      </c>
      <c r="H12" s="26" t="s">
        <v>36</v>
      </c>
      <c r="I12" s="26">
        <v>100</v>
      </c>
      <c r="J12" s="26">
        <v>367</v>
      </c>
      <c r="K12" s="25">
        <f t="shared" si="0"/>
        <v>33</v>
      </c>
      <c r="L12" s="46" t="s">
        <v>50</v>
      </c>
      <c r="M12" s="6"/>
    </row>
    <row r="13" spans="1:13" ht="34.5" customHeight="1">
      <c r="A13" s="20"/>
      <c r="B13" s="23">
        <v>8</v>
      </c>
      <c r="C13" s="35" t="s">
        <v>51</v>
      </c>
      <c r="D13" s="35" t="s">
        <v>20</v>
      </c>
      <c r="E13" s="25" t="s">
        <v>21</v>
      </c>
      <c r="F13" s="36" t="s">
        <v>52</v>
      </c>
      <c r="G13" s="36">
        <v>200</v>
      </c>
      <c r="H13" s="26" t="s">
        <v>23</v>
      </c>
      <c r="I13" s="26">
        <v>95</v>
      </c>
      <c r="J13" s="26">
        <v>167.9</v>
      </c>
      <c r="K13" s="25">
        <f t="shared" si="0"/>
        <v>32.099999999999994</v>
      </c>
      <c r="L13" s="46" t="s">
        <v>32</v>
      </c>
      <c r="M13" s="6"/>
    </row>
    <row r="14" spans="1:13" ht="57" customHeight="1">
      <c r="A14" s="20"/>
      <c r="B14" s="23">
        <v>9</v>
      </c>
      <c r="C14" s="35" t="s">
        <v>53</v>
      </c>
      <c r="D14" s="35" t="s">
        <v>20</v>
      </c>
      <c r="E14" s="25" t="s">
        <v>21</v>
      </c>
      <c r="F14" s="36" t="s">
        <v>54</v>
      </c>
      <c r="G14" s="36">
        <v>480.8</v>
      </c>
      <c r="H14" s="26" t="s">
        <v>41</v>
      </c>
      <c r="I14" s="26">
        <v>100</v>
      </c>
      <c r="J14" s="26">
        <v>480.8</v>
      </c>
      <c r="K14" s="25">
        <f t="shared" si="0"/>
        <v>0</v>
      </c>
      <c r="L14" s="46" t="s">
        <v>55</v>
      </c>
      <c r="M14" s="6"/>
    </row>
    <row r="15" spans="1:13" ht="46.5" customHeight="1">
      <c r="A15" s="20"/>
      <c r="B15" s="23">
        <v>10</v>
      </c>
      <c r="C15" s="38" t="s">
        <v>56</v>
      </c>
      <c r="D15" s="39" t="s">
        <v>57</v>
      </c>
      <c r="E15" s="25" t="s">
        <v>21</v>
      </c>
      <c r="F15" s="38" t="s">
        <v>58</v>
      </c>
      <c r="G15" s="25">
        <v>1100</v>
      </c>
      <c r="H15" s="40" t="s">
        <v>41</v>
      </c>
      <c r="I15" s="38">
        <v>100</v>
      </c>
      <c r="J15" s="38">
        <v>1040.06</v>
      </c>
      <c r="K15" s="25">
        <f aca="true" t="shared" si="1" ref="K15:K22">G15-J15</f>
        <v>59.940000000000055</v>
      </c>
      <c r="L15" s="46" t="s">
        <v>59</v>
      </c>
      <c r="M15" s="6"/>
    </row>
    <row r="16" spans="1:13" ht="40.5" customHeight="1">
      <c r="A16" s="20"/>
      <c r="B16" s="23">
        <v>11</v>
      </c>
      <c r="C16" s="39" t="s">
        <v>60</v>
      </c>
      <c r="D16" s="39" t="s">
        <v>57</v>
      </c>
      <c r="E16" s="25" t="s">
        <v>61</v>
      </c>
      <c r="F16" s="38" t="s">
        <v>62</v>
      </c>
      <c r="G16" s="39">
        <v>140</v>
      </c>
      <c r="H16" s="26" t="s">
        <v>41</v>
      </c>
      <c r="I16" s="26">
        <v>100</v>
      </c>
      <c r="J16" s="26">
        <v>132.51</v>
      </c>
      <c r="K16" s="25">
        <f t="shared" si="1"/>
        <v>7.490000000000009</v>
      </c>
      <c r="L16" s="46" t="s">
        <v>63</v>
      </c>
      <c r="M16" s="6"/>
    </row>
    <row r="17" spans="1:13" ht="39.75" customHeight="1">
      <c r="A17" s="20"/>
      <c r="B17" s="23">
        <v>12</v>
      </c>
      <c r="C17" s="38" t="s">
        <v>64</v>
      </c>
      <c r="D17" s="39" t="s">
        <v>44</v>
      </c>
      <c r="E17" s="25" t="s">
        <v>65</v>
      </c>
      <c r="F17" s="38" t="s">
        <v>66</v>
      </c>
      <c r="G17" s="25">
        <v>350</v>
      </c>
      <c r="H17" s="26" t="s">
        <v>41</v>
      </c>
      <c r="I17" s="26">
        <v>100</v>
      </c>
      <c r="J17" s="26">
        <v>339.05</v>
      </c>
      <c r="K17" s="25">
        <f t="shared" si="1"/>
        <v>10.949999999999989</v>
      </c>
      <c r="L17" s="46" t="s">
        <v>24</v>
      </c>
      <c r="M17" s="6"/>
    </row>
    <row r="18" spans="1:13" ht="43.5" customHeight="1">
      <c r="A18" s="41" t="s">
        <v>16</v>
      </c>
      <c r="B18" s="23">
        <v>13</v>
      </c>
      <c r="C18" s="38" t="s">
        <v>67</v>
      </c>
      <c r="D18" s="39" t="s">
        <v>68</v>
      </c>
      <c r="E18" s="25" t="s">
        <v>65</v>
      </c>
      <c r="F18" s="38" t="s">
        <v>69</v>
      </c>
      <c r="G18" s="38">
        <v>35</v>
      </c>
      <c r="H18" s="26" t="s">
        <v>41</v>
      </c>
      <c r="I18" s="26">
        <v>100</v>
      </c>
      <c r="J18" s="26">
        <v>30.78</v>
      </c>
      <c r="K18" s="25">
        <f t="shared" si="1"/>
        <v>4.219999999999999</v>
      </c>
      <c r="L18" s="46" t="s">
        <v>70</v>
      </c>
      <c r="M18" s="6"/>
    </row>
    <row r="19" spans="1:13" ht="45" customHeight="1">
      <c r="A19" s="41"/>
      <c r="B19" s="23">
        <v>14</v>
      </c>
      <c r="C19" s="38" t="s">
        <v>71</v>
      </c>
      <c r="D19" s="39" t="s">
        <v>72</v>
      </c>
      <c r="E19" s="25" t="s">
        <v>65</v>
      </c>
      <c r="F19" s="38" t="s">
        <v>73</v>
      </c>
      <c r="G19" s="38">
        <v>48</v>
      </c>
      <c r="H19" s="26" t="s">
        <v>41</v>
      </c>
      <c r="I19" s="26">
        <v>100</v>
      </c>
      <c r="J19" s="26">
        <v>38.43</v>
      </c>
      <c r="K19" s="25">
        <f t="shared" si="1"/>
        <v>9.57</v>
      </c>
      <c r="L19" s="46" t="s">
        <v>74</v>
      </c>
      <c r="M19" s="6"/>
    </row>
    <row r="20" spans="1:13" ht="51.75" customHeight="1">
      <c r="A20" s="41"/>
      <c r="B20" s="23">
        <v>15</v>
      </c>
      <c r="C20" s="39" t="s">
        <v>75</v>
      </c>
      <c r="D20" s="39" t="s">
        <v>76</v>
      </c>
      <c r="E20" s="25" t="s">
        <v>65</v>
      </c>
      <c r="F20" s="38" t="s">
        <v>77</v>
      </c>
      <c r="G20" s="25">
        <v>33</v>
      </c>
      <c r="H20" s="26" t="s">
        <v>41</v>
      </c>
      <c r="I20" s="26">
        <v>100</v>
      </c>
      <c r="J20" s="38">
        <v>30.36</v>
      </c>
      <c r="K20" s="25">
        <f t="shared" si="1"/>
        <v>2.6400000000000006</v>
      </c>
      <c r="L20" s="46" t="s">
        <v>70</v>
      </c>
      <c r="M20" s="6"/>
    </row>
    <row r="21" spans="1:13" ht="51" customHeight="1">
      <c r="A21" s="41"/>
      <c r="B21" s="23">
        <v>16</v>
      </c>
      <c r="C21" s="38" t="s">
        <v>78</v>
      </c>
      <c r="D21" s="39" t="s">
        <v>79</v>
      </c>
      <c r="E21" s="25" t="s">
        <v>65</v>
      </c>
      <c r="F21" s="38" t="s">
        <v>80</v>
      </c>
      <c r="G21" s="38">
        <v>32</v>
      </c>
      <c r="H21" s="26" t="s">
        <v>41</v>
      </c>
      <c r="I21" s="26">
        <v>100</v>
      </c>
      <c r="J21" s="26">
        <v>29.45</v>
      </c>
      <c r="K21" s="25">
        <f t="shared" si="1"/>
        <v>2.5500000000000007</v>
      </c>
      <c r="L21" s="46" t="s">
        <v>70</v>
      </c>
      <c r="M21" s="6"/>
    </row>
    <row r="22" spans="1:13" ht="43.5" customHeight="1">
      <c r="A22" s="41"/>
      <c r="B22" s="23">
        <v>17</v>
      </c>
      <c r="C22" s="38" t="s">
        <v>81</v>
      </c>
      <c r="D22" s="39" t="s">
        <v>82</v>
      </c>
      <c r="E22" s="25" t="s">
        <v>65</v>
      </c>
      <c r="F22" s="38" t="s">
        <v>83</v>
      </c>
      <c r="G22" s="25">
        <v>45</v>
      </c>
      <c r="H22" s="26" t="s">
        <v>41</v>
      </c>
      <c r="I22" s="26">
        <v>100</v>
      </c>
      <c r="J22" s="26">
        <v>43.48</v>
      </c>
      <c r="K22" s="25">
        <f t="shared" si="1"/>
        <v>1.5200000000000031</v>
      </c>
      <c r="L22" s="46" t="s">
        <v>84</v>
      </c>
      <c r="M22" s="6"/>
    </row>
    <row r="23" spans="1:13" ht="35.25" customHeight="1">
      <c r="A23" s="41"/>
      <c r="B23" s="42" t="s">
        <v>85</v>
      </c>
      <c r="C23" s="41" t="s">
        <v>86</v>
      </c>
      <c r="D23" s="41"/>
      <c r="E23" s="41"/>
      <c r="F23" s="41"/>
      <c r="G23" s="41">
        <f>G24+G45+G74</f>
        <v>9767</v>
      </c>
      <c r="H23" s="41"/>
      <c r="I23" s="41"/>
      <c r="J23" s="41">
        <f>J24+J45+J74</f>
        <v>8342.51</v>
      </c>
      <c r="K23" s="41">
        <f>K24+K45+K74</f>
        <v>1424.49</v>
      </c>
      <c r="L23" s="41"/>
      <c r="M23" s="5"/>
    </row>
    <row r="24" spans="1:13" s="3" customFormat="1" ht="37.5" customHeight="1">
      <c r="A24" s="41"/>
      <c r="B24" s="43"/>
      <c r="C24" s="41" t="s">
        <v>87</v>
      </c>
      <c r="D24" s="41"/>
      <c r="E24" s="44" t="s">
        <v>88</v>
      </c>
      <c r="F24" s="44" t="s">
        <v>89</v>
      </c>
      <c r="G24" s="44">
        <f>SUM(G25:G44)</f>
        <v>2458</v>
      </c>
      <c r="H24" s="44"/>
      <c r="I24" s="44"/>
      <c r="J24" s="44">
        <f>SUM(J25:J44)</f>
        <v>2369.88</v>
      </c>
      <c r="K24" s="44">
        <f>SUM(K25:K44)</f>
        <v>88.11999999999998</v>
      </c>
      <c r="L24" s="41"/>
      <c r="M24" s="5"/>
    </row>
    <row r="25" spans="1:13" s="1" customFormat="1" ht="41.25" customHeight="1">
      <c r="A25" s="41"/>
      <c r="B25" s="43">
        <v>1</v>
      </c>
      <c r="C25" s="45" t="s">
        <v>90</v>
      </c>
      <c r="D25" s="46" t="s">
        <v>91</v>
      </c>
      <c r="E25" s="47" t="s">
        <v>92</v>
      </c>
      <c r="F25" s="48" t="s">
        <v>93</v>
      </c>
      <c r="G25" s="45">
        <v>84</v>
      </c>
      <c r="H25" s="40" t="s">
        <v>41</v>
      </c>
      <c r="I25" s="26">
        <v>100</v>
      </c>
      <c r="J25" s="38">
        <v>81.01</v>
      </c>
      <c r="K25" s="25">
        <f>G25-J25</f>
        <v>2.989999999999995</v>
      </c>
      <c r="L25" s="46" t="s">
        <v>94</v>
      </c>
      <c r="M25" s="6"/>
    </row>
    <row r="26" spans="1:13" s="1" customFormat="1" ht="44.25" customHeight="1">
      <c r="A26" s="41"/>
      <c r="B26" s="43">
        <v>2</v>
      </c>
      <c r="C26" s="45" t="s">
        <v>95</v>
      </c>
      <c r="D26" s="46" t="s">
        <v>96</v>
      </c>
      <c r="E26" s="47" t="s">
        <v>92</v>
      </c>
      <c r="F26" s="48" t="s">
        <v>97</v>
      </c>
      <c r="G26" s="45">
        <v>50</v>
      </c>
      <c r="H26" s="40" t="s">
        <v>41</v>
      </c>
      <c r="I26" s="38">
        <v>100</v>
      </c>
      <c r="J26" s="38">
        <v>47.85</v>
      </c>
      <c r="K26" s="25">
        <f aca="true" t="shared" si="2" ref="K26:K44">G26-J26</f>
        <v>2.1499999999999986</v>
      </c>
      <c r="L26" s="46" t="s">
        <v>98</v>
      </c>
      <c r="M26" s="6"/>
    </row>
    <row r="27" spans="1:13" s="1" customFormat="1" ht="43.5" customHeight="1">
      <c r="A27" s="41"/>
      <c r="B27" s="43">
        <v>3</v>
      </c>
      <c r="C27" s="45" t="s">
        <v>99</v>
      </c>
      <c r="D27" s="46" t="s">
        <v>100</v>
      </c>
      <c r="E27" s="47" t="s">
        <v>101</v>
      </c>
      <c r="F27" s="48" t="s">
        <v>102</v>
      </c>
      <c r="G27" s="45">
        <v>158</v>
      </c>
      <c r="H27" s="40" t="s">
        <v>41</v>
      </c>
      <c r="I27" s="26">
        <v>100</v>
      </c>
      <c r="J27" s="38">
        <v>152.71</v>
      </c>
      <c r="K27" s="25">
        <f t="shared" si="2"/>
        <v>5.289999999999992</v>
      </c>
      <c r="L27" s="46" t="s">
        <v>103</v>
      </c>
      <c r="M27" s="6"/>
    </row>
    <row r="28" spans="1:13" s="1" customFormat="1" ht="51.75" customHeight="1">
      <c r="A28" s="41"/>
      <c r="B28" s="43">
        <v>4</v>
      </c>
      <c r="C28" s="45" t="s">
        <v>104</v>
      </c>
      <c r="D28" s="46" t="s">
        <v>105</v>
      </c>
      <c r="E28" s="47" t="s">
        <v>101</v>
      </c>
      <c r="F28" s="48" t="s">
        <v>106</v>
      </c>
      <c r="G28" s="45">
        <v>143</v>
      </c>
      <c r="H28" s="40" t="s">
        <v>41</v>
      </c>
      <c r="I28" s="26">
        <v>100</v>
      </c>
      <c r="J28" s="38">
        <v>137.19</v>
      </c>
      <c r="K28" s="25">
        <f t="shared" si="2"/>
        <v>5.810000000000002</v>
      </c>
      <c r="L28" s="46" t="s">
        <v>107</v>
      </c>
      <c r="M28" s="6"/>
    </row>
    <row r="29" spans="1:13" s="1" customFormat="1" ht="48.75" customHeight="1">
      <c r="A29" s="41"/>
      <c r="B29" s="43">
        <v>5</v>
      </c>
      <c r="C29" s="45" t="s">
        <v>108</v>
      </c>
      <c r="D29" s="46" t="s">
        <v>109</v>
      </c>
      <c r="E29" s="47" t="s">
        <v>44</v>
      </c>
      <c r="F29" s="48" t="s">
        <v>110</v>
      </c>
      <c r="G29" s="45">
        <v>99</v>
      </c>
      <c r="H29" s="40" t="s">
        <v>41</v>
      </c>
      <c r="I29" s="26">
        <v>100</v>
      </c>
      <c r="J29" s="38">
        <v>95.7</v>
      </c>
      <c r="K29" s="25">
        <f t="shared" si="2"/>
        <v>3.299999999999997</v>
      </c>
      <c r="L29" s="46" t="s">
        <v>111</v>
      </c>
      <c r="M29" s="6"/>
    </row>
    <row r="30" spans="1:13" s="1" customFormat="1" ht="48.75" customHeight="1">
      <c r="A30" s="41"/>
      <c r="B30" s="43">
        <v>6</v>
      </c>
      <c r="C30" s="45" t="s">
        <v>112</v>
      </c>
      <c r="D30" s="46" t="s">
        <v>113</v>
      </c>
      <c r="E30" s="47" t="s">
        <v>44</v>
      </c>
      <c r="F30" s="48" t="s">
        <v>114</v>
      </c>
      <c r="G30" s="45">
        <v>137</v>
      </c>
      <c r="H30" s="40" t="s">
        <v>41</v>
      </c>
      <c r="I30" s="26">
        <v>100</v>
      </c>
      <c r="J30" s="38">
        <v>132.61</v>
      </c>
      <c r="K30" s="25">
        <f t="shared" si="2"/>
        <v>4.389999999999986</v>
      </c>
      <c r="L30" s="46" t="s">
        <v>115</v>
      </c>
      <c r="M30" s="6"/>
    </row>
    <row r="31" spans="1:13" s="1" customFormat="1" ht="48.75" customHeight="1">
      <c r="A31" s="41"/>
      <c r="B31" s="43">
        <v>7</v>
      </c>
      <c r="C31" s="45" t="s">
        <v>116</v>
      </c>
      <c r="D31" s="46" t="s">
        <v>117</v>
      </c>
      <c r="E31" s="47" t="s">
        <v>44</v>
      </c>
      <c r="F31" s="48" t="s">
        <v>118</v>
      </c>
      <c r="G31" s="45">
        <v>85</v>
      </c>
      <c r="H31" s="40" t="s">
        <v>41</v>
      </c>
      <c r="I31" s="38">
        <v>100</v>
      </c>
      <c r="J31" s="38">
        <v>80.51</v>
      </c>
      <c r="K31" s="25">
        <f t="shared" si="2"/>
        <v>4.489999999999995</v>
      </c>
      <c r="L31" s="46" t="s">
        <v>119</v>
      </c>
      <c r="M31" s="6"/>
    </row>
    <row r="32" spans="1:13" s="1" customFormat="1" ht="48.75" customHeight="1">
      <c r="A32" s="41"/>
      <c r="B32" s="43">
        <v>8</v>
      </c>
      <c r="C32" s="45" t="s">
        <v>120</v>
      </c>
      <c r="D32" s="46" t="s">
        <v>121</v>
      </c>
      <c r="E32" s="47" t="s">
        <v>122</v>
      </c>
      <c r="F32" s="48" t="s">
        <v>123</v>
      </c>
      <c r="G32" s="45">
        <v>295</v>
      </c>
      <c r="H32" s="40" t="s">
        <v>41</v>
      </c>
      <c r="I32" s="26">
        <v>100</v>
      </c>
      <c r="J32" s="38">
        <v>285.67</v>
      </c>
      <c r="K32" s="25">
        <f t="shared" si="2"/>
        <v>9.329999999999984</v>
      </c>
      <c r="L32" s="46" t="s">
        <v>124</v>
      </c>
      <c r="M32" s="6"/>
    </row>
    <row r="33" spans="1:13" s="1" customFormat="1" ht="48.75" customHeight="1">
      <c r="A33" s="41" t="s">
        <v>16</v>
      </c>
      <c r="B33" s="43">
        <v>9</v>
      </c>
      <c r="C33" s="45" t="s">
        <v>125</v>
      </c>
      <c r="D33" s="46" t="s">
        <v>126</v>
      </c>
      <c r="E33" s="47" t="s">
        <v>122</v>
      </c>
      <c r="F33" s="48" t="s">
        <v>127</v>
      </c>
      <c r="G33" s="45">
        <v>139</v>
      </c>
      <c r="H33" s="40" t="s">
        <v>41</v>
      </c>
      <c r="I33" s="26">
        <v>100</v>
      </c>
      <c r="J33" s="38">
        <v>134.1</v>
      </c>
      <c r="K33" s="25">
        <f t="shared" si="2"/>
        <v>4.900000000000006</v>
      </c>
      <c r="L33" s="46" t="s">
        <v>128</v>
      </c>
      <c r="M33" s="6"/>
    </row>
    <row r="34" spans="1:13" s="1" customFormat="1" ht="48.75" customHeight="1">
      <c r="A34" s="41"/>
      <c r="B34" s="43">
        <v>10</v>
      </c>
      <c r="C34" s="45" t="s">
        <v>129</v>
      </c>
      <c r="D34" s="46" t="s">
        <v>130</v>
      </c>
      <c r="E34" s="47" t="s">
        <v>131</v>
      </c>
      <c r="F34" s="48" t="s">
        <v>132</v>
      </c>
      <c r="G34" s="45">
        <v>98</v>
      </c>
      <c r="H34" s="40" t="s">
        <v>41</v>
      </c>
      <c r="I34" s="38">
        <v>100</v>
      </c>
      <c r="J34" s="38">
        <v>94.63</v>
      </c>
      <c r="K34" s="25">
        <f t="shared" si="2"/>
        <v>3.3700000000000045</v>
      </c>
      <c r="L34" s="46" t="s">
        <v>133</v>
      </c>
      <c r="M34" s="6"/>
    </row>
    <row r="35" spans="1:13" s="1" customFormat="1" ht="48.75" customHeight="1">
      <c r="A35" s="41"/>
      <c r="B35" s="43">
        <v>11</v>
      </c>
      <c r="C35" s="45" t="s">
        <v>134</v>
      </c>
      <c r="D35" s="46" t="s">
        <v>135</v>
      </c>
      <c r="E35" s="47" t="s">
        <v>57</v>
      </c>
      <c r="F35" s="48" t="s">
        <v>136</v>
      </c>
      <c r="G35" s="45">
        <v>162</v>
      </c>
      <c r="H35" s="40" t="s">
        <v>41</v>
      </c>
      <c r="I35" s="26">
        <v>100</v>
      </c>
      <c r="J35" s="38">
        <v>155.24</v>
      </c>
      <c r="K35" s="25">
        <f t="shared" si="2"/>
        <v>6.759999999999991</v>
      </c>
      <c r="L35" s="46" t="s">
        <v>137</v>
      </c>
      <c r="M35" s="6"/>
    </row>
    <row r="36" spans="1:13" s="1" customFormat="1" ht="48.75" customHeight="1">
      <c r="A36" s="41"/>
      <c r="B36" s="43">
        <v>12</v>
      </c>
      <c r="C36" s="45" t="s">
        <v>138</v>
      </c>
      <c r="D36" s="46" t="s">
        <v>139</v>
      </c>
      <c r="E36" s="47" t="s">
        <v>140</v>
      </c>
      <c r="F36" s="48" t="s">
        <v>141</v>
      </c>
      <c r="G36" s="45">
        <v>125</v>
      </c>
      <c r="H36" s="40" t="s">
        <v>41</v>
      </c>
      <c r="I36" s="26">
        <v>100</v>
      </c>
      <c r="J36" s="38">
        <v>121.28</v>
      </c>
      <c r="K36" s="25">
        <f t="shared" si="2"/>
        <v>3.719999999999999</v>
      </c>
      <c r="L36" s="46" t="s">
        <v>142</v>
      </c>
      <c r="M36" s="6"/>
    </row>
    <row r="37" spans="1:13" s="1" customFormat="1" ht="48.75" customHeight="1">
      <c r="A37" s="41"/>
      <c r="B37" s="43">
        <v>13</v>
      </c>
      <c r="C37" s="45" t="s">
        <v>143</v>
      </c>
      <c r="D37" s="46" t="s">
        <v>144</v>
      </c>
      <c r="E37" s="47" t="s">
        <v>140</v>
      </c>
      <c r="F37" s="48" t="s">
        <v>145</v>
      </c>
      <c r="G37" s="49">
        <v>87</v>
      </c>
      <c r="H37" s="40" t="s">
        <v>41</v>
      </c>
      <c r="I37" s="38">
        <v>100</v>
      </c>
      <c r="J37" s="38">
        <v>83.6</v>
      </c>
      <c r="K37" s="25">
        <f t="shared" si="2"/>
        <v>3.4000000000000057</v>
      </c>
      <c r="L37" s="46" t="s">
        <v>146</v>
      </c>
      <c r="M37" s="6"/>
    </row>
    <row r="38" spans="1:13" s="1" customFormat="1" ht="48.75" customHeight="1">
      <c r="A38" s="41"/>
      <c r="B38" s="43">
        <v>14</v>
      </c>
      <c r="C38" s="45" t="s">
        <v>147</v>
      </c>
      <c r="D38" s="46" t="s">
        <v>148</v>
      </c>
      <c r="E38" s="47" t="s">
        <v>140</v>
      </c>
      <c r="F38" s="48" t="s">
        <v>149</v>
      </c>
      <c r="G38" s="49">
        <v>126</v>
      </c>
      <c r="H38" s="40" t="s">
        <v>41</v>
      </c>
      <c r="I38" s="38">
        <v>100</v>
      </c>
      <c r="J38" s="38">
        <v>121.27</v>
      </c>
      <c r="K38" s="25">
        <f t="shared" si="2"/>
        <v>4.730000000000004</v>
      </c>
      <c r="L38" s="46" t="s">
        <v>150</v>
      </c>
      <c r="M38" s="6"/>
    </row>
    <row r="39" spans="1:13" s="1" customFormat="1" ht="48.75" customHeight="1">
      <c r="A39" s="41"/>
      <c r="B39" s="43">
        <v>15</v>
      </c>
      <c r="C39" s="45" t="s">
        <v>151</v>
      </c>
      <c r="D39" s="46" t="s">
        <v>152</v>
      </c>
      <c r="E39" s="47" t="s">
        <v>140</v>
      </c>
      <c r="F39" s="48" t="s">
        <v>153</v>
      </c>
      <c r="G39" s="49">
        <v>124</v>
      </c>
      <c r="H39" s="40" t="s">
        <v>41</v>
      </c>
      <c r="I39" s="38">
        <v>100</v>
      </c>
      <c r="J39" s="38">
        <v>119.55</v>
      </c>
      <c r="K39" s="25">
        <f t="shared" si="2"/>
        <v>4.450000000000003</v>
      </c>
      <c r="L39" s="46" t="s">
        <v>154</v>
      </c>
      <c r="M39" s="6"/>
    </row>
    <row r="40" spans="1:13" s="1" customFormat="1" ht="48.75" customHeight="1">
      <c r="A40" s="41"/>
      <c r="B40" s="43">
        <v>16</v>
      </c>
      <c r="C40" s="45" t="s">
        <v>155</v>
      </c>
      <c r="D40" s="46" t="s">
        <v>156</v>
      </c>
      <c r="E40" s="47" t="s">
        <v>140</v>
      </c>
      <c r="F40" s="48" t="s">
        <v>157</v>
      </c>
      <c r="G40" s="45">
        <v>55</v>
      </c>
      <c r="H40" s="40" t="s">
        <v>41</v>
      </c>
      <c r="I40" s="26">
        <v>100</v>
      </c>
      <c r="J40" s="38">
        <v>52.93</v>
      </c>
      <c r="K40" s="25">
        <f t="shared" si="2"/>
        <v>2.0700000000000003</v>
      </c>
      <c r="L40" s="46" t="s">
        <v>158</v>
      </c>
      <c r="M40" s="6"/>
    </row>
    <row r="41" spans="1:13" s="1" customFormat="1" ht="48.75" customHeight="1">
      <c r="A41" s="41"/>
      <c r="B41" s="43">
        <v>17</v>
      </c>
      <c r="C41" s="45" t="s">
        <v>159</v>
      </c>
      <c r="D41" s="46" t="s">
        <v>160</v>
      </c>
      <c r="E41" s="47" t="s">
        <v>161</v>
      </c>
      <c r="F41" s="48" t="s">
        <v>162</v>
      </c>
      <c r="G41" s="50">
        <v>197</v>
      </c>
      <c r="H41" s="40" t="s">
        <v>41</v>
      </c>
      <c r="I41" s="26">
        <v>100</v>
      </c>
      <c r="J41" s="38">
        <v>190.85</v>
      </c>
      <c r="K41" s="25">
        <f t="shared" si="2"/>
        <v>6.150000000000006</v>
      </c>
      <c r="L41" s="46" t="s">
        <v>133</v>
      </c>
      <c r="M41" s="6"/>
    </row>
    <row r="42" spans="1:13" s="1" customFormat="1" ht="48.75" customHeight="1">
      <c r="A42" s="41"/>
      <c r="B42" s="43">
        <v>18</v>
      </c>
      <c r="C42" s="45" t="s">
        <v>163</v>
      </c>
      <c r="D42" s="46" t="s">
        <v>164</v>
      </c>
      <c r="E42" s="47" t="s">
        <v>161</v>
      </c>
      <c r="F42" s="48" t="s">
        <v>165</v>
      </c>
      <c r="G42" s="49">
        <v>111</v>
      </c>
      <c r="H42" s="40" t="s">
        <v>41</v>
      </c>
      <c r="I42" s="26">
        <v>100</v>
      </c>
      <c r="J42" s="38">
        <v>106.84</v>
      </c>
      <c r="K42" s="25">
        <f t="shared" si="2"/>
        <v>4.159999999999997</v>
      </c>
      <c r="L42" s="46" t="s">
        <v>166</v>
      </c>
      <c r="M42" s="6"/>
    </row>
    <row r="43" spans="1:13" s="1" customFormat="1" ht="48.75" customHeight="1">
      <c r="A43" s="41"/>
      <c r="B43" s="43">
        <v>19</v>
      </c>
      <c r="C43" s="45" t="s">
        <v>167</v>
      </c>
      <c r="D43" s="46" t="s">
        <v>168</v>
      </c>
      <c r="E43" s="47" t="s">
        <v>20</v>
      </c>
      <c r="F43" s="48" t="s">
        <v>169</v>
      </c>
      <c r="G43" s="49">
        <v>80</v>
      </c>
      <c r="H43" s="40" t="s">
        <v>41</v>
      </c>
      <c r="I43" s="26">
        <v>100</v>
      </c>
      <c r="J43" s="38">
        <v>76.94</v>
      </c>
      <c r="K43" s="25">
        <f t="shared" si="2"/>
        <v>3.0600000000000023</v>
      </c>
      <c r="L43" s="46" t="s">
        <v>170</v>
      </c>
      <c r="M43" s="6"/>
    </row>
    <row r="44" spans="1:13" s="1" customFormat="1" ht="48.75" customHeight="1">
      <c r="A44" s="51"/>
      <c r="B44" s="43">
        <v>20</v>
      </c>
      <c r="C44" s="45" t="s">
        <v>171</v>
      </c>
      <c r="D44" s="46" t="s">
        <v>172</v>
      </c>
      <c r="E44" s="47" t="s">
        <v>20</v>
      </c>
      <c r="F44" s="48" t="s">
        <v>173</v>
      </c>
      <c r="G44" s="45">
        <v>103</v>
      </c>
      <c r="H44" s="40" t="s">
        <v>41</v>
      </c>
      <c r="I44" s="26">
        <v>100</v>
      </c>
      <c r="J44" s="38">
        <v>99.4</v>
      </c>
      <c r="K44" s="25">
        <f t="shared" si="2"/>
        <v>3.5999999999999943</v>
      </c>
      <c r="L44" s="46" t="s">
        <v>174</v>
      </c>
      <c r="M44" s="6"/>
    </row>
    <row r="45" spans="1:13" s="1" customFormat="1" ht="37.5" customHeight="1">
      <c r="A45" s="41"/>
      <c r="B45" s="43"/>
      <c r="C45" s="41" t="s">
        <v>175</v>
      </c>
      <c r="D45" s="41"/>
      <c r="E45" s="44" t="s">
        <v>176</v>
      </c>
      <c r="F45" s="41" t="s">
        <v>177</v>
      </c>
      <c r="G45" s="44">
        <f>SUM(G46:G73)</f>
        <v>1998</v>
      </c>
      <c r="H45" s="44"/>
      <c r="I45" s="44"/>
      <c r="J45" s="44">
        <f>SUM(J46:J73)</f>
        <v>1482.8399999999997</v>
      </c>
      <c r="K45" s="44">
        <f>SUM(K46:K73)</f>
        <v>515.16</v>
      </c>
      <c r="L45" s="46"/>
      <c r="M45" s="58"/>
    </row>
    <row r="46" spans="1:13" s="1" customFormat="1" ht="63.75" customHeight="1">
      <c r="A46" s="41"/>
      <c r="B46" s="43">
        <v>1</v>
      </c>
      <c r="C46" s="48" t="s">
        <v>178</v>
      </c>
      <c r="D46" s="46" t="s">
        <v>179</v>
      </c>
      <c r="E46" s="47" t="s">
        <v>180</v>
      </c>
      <c r="F46" s="48" t="s">
        <v>181</v>
      </c>
      <c r="G46" s="45">
        <v>180</v>
      </c>
      <c r="H46" s="40" t="s">
        <v>23</v>
      </c>
      <c r="I46" s="38">
        <v>90</v>
      </c>
      <c r="J46" s="38">
        <v>118.28</v>
      </c>
      <c r="K46" s="25">
        <f>G46-J46</f>
        <v>61.72</v>
      </c>
      <c r="L46" s="46" t="s">
        <v>182</v>
      </c>
      <c r="M46" s="58"/>
    </row>
    <row r="47" spans="1:13" s="1" customFormat="1" ht="57" customHeight="1">
      <c r="A47" s="41" t="s">
        <v>16</v>
      </c>
      <c r="B47" s="43">
        <v>2</v>
      </c>
      <c r="C47" s="48" t="s">
        <v>183</v>
      </c>
      <c r="D47" s="46" t="s">
        <v>184</v>
      </c>
      <c r="E47" s="47" t="s">
        <v>180</v>
      </c>
      <c r="F47" s="48" t="s">
        <v>185</v>
      </c>
      <c r="G47" s="45">
        <v>30</v>
      </c>
      <c r="H47" s="40" t="s">
        <v>36</v>
      </c>
      <c r="I47" s="38">
        <v>100</v>
      </c>
      <c r="J47" s="38">
        <v>26.22</v>
      </c>
      <c r="K47" s="25">
        <f aca="true" t="shared" si="3" ref="K47:K73">G47-J47</f>
        <v>3.780000000000001</v>
      </c>
      <c r="L47" s="46" t="s">
        <v>186</v>
      </c>
      <c r="M47" s="58"/>
    </row>
    <row r="48" spans="1:13" s="1" customFormat="1" ht="37.5" customHeight="1">
      <c r="A48" s="41"/>
      <c r="B48" s="43">
        <v>3</v>
      </c>
      <c r="C48" s="48" t="s">
        <v>187</v>
      </c>
      <c r="D48" s="46" t="s">
        <v>91</v>
      </c>
      <c r="E48" s="47" t="s">
        <v>180</v>
      </c>
      <c r="F48" s="48" t="s">
        <v>188</v>
      </c>
      <c r="G48" s="45">
        <v>35</v>
      </c>
      <c r="H48" s="40" t="s">
        <v>36</v>
      </c>
      <c r="I48" s="38">
        <v>100</v>
      </c>
      <c r="J48" s="38">
        <v>24.7</v>
      </c>
      <c r="K48" s="25">
        <f t="shared" si="3"/>
        <v>10.3</v>
      </c>
      <c r="L48" s="46" t="s">
        <v>94</v>
      </c>
      <c r="M48" s="58"/>
    </row>
    <row r="49" spans="1:13" s="1" customFormat="1" ht="53.25" customHeight="1">
      <c r="A49" s="41"/>
      <c r="B49" s="43">
        <v>4</v>
      </c>
      <c r="C49" s="48" t="s">
        <v>189</v>
      </c>
      <c r="D49" s="46" t="s">
        <v>190</v>
      </c>
      <c r="E49" s="47" t="s">
        <v>191</v>
      </c>
      <c r="F49" s="48" t="s">
        <v>192</v>
      </c>
      <c r="G49" s="45">
        <v>69</v>
      </c>
      <c r="H49" s="40" t="s">
        <v>23</v>
      </c>
      <c r="I49" s="38">
        <v>98</v>
      </c>
      <c r="J49" s="38">
        <v>34.5</v>
      </c>
      <c r="K49" s="25">
        <f t="shared" si="3"/>
        <v>34.5</v>
      </c>
      <c r="L49" s="46" t="s">
        <v>193</v>
      </c>
      <c r="M49" s="58"/>
    </row>
    <row r="50" spans="1:13" s="1" customFormat="1" ht="52.5" customHeight="1">
      <c r="A50" s="41"/>
      <c r="B50" s="43">
        <v>5</v>
      </c>
      <c r="C50" s="48" t="s">
        <v>194</v>
      </c>
      <c r="D50" s="46" t="s">
        <v>105</v>
      </c>
      <c r="E50" s="47" t="s">
        <v>191</v>
      </c>
      <c r="F50" s="48" t="s">
        <v>195</v>
      </c>
      <c r="G50" s="45">
        <v>145</v>
      </c>
      <c r="H50" s="40" t="s">
        <v>23</v>
      </c>
      <c r="I50" s="38">
        <v>98</v>
      </c>
      <c r="J50" s="38">
        <v>94.2</v>
      </c>
      <c r="K50" s="25">
        <f t="shared" si="3"/>
        <v>50.8</v>
      </c>
      <c r="L50" s="46" t="s">
        <v>196</v>
      </c>
      <c r="M50" s="58"/>
    </row>
    <row r="51" spans="1:13" s="1" customFormat="1" ht="54.75" customHeight="1">
      <c r="A51" s="41"/>
      <c r="B51" s="43">
        <v>6</v>
      </c>
      <c r="C51" s="48" t="s">
        <v>197</v>
      </c>
      <c r="D51" s="46" t="s">
        <v>109</v>
      </c>
      <c r="E51" s="47" t="s">
        <v>198</v>
      </c>
      <c r="F51" s="48" t="s">
        <v>199</v>
      </c>
      <c r="G51" s="45">
        <v>102</v>
      </c>
      <c r="H51" s="40" t="s">
        <v>36</v>
      </c>
      <c r="I51" s="38">
        <v>100</v>
      </c>
      <c r="J51" s="38">
        <v>91.88</v>
      </c>
      <c r="K51" s="25">
        <f t="shared" si="3"/>
        <v>10.120000000000005</v>
      </c>
      <c r="L51" s="46" t="s">
        <v>111</v>
      </c>
      <c r="M51" s="58"/>
    </row>
    <row r="52" spans="1:13" s="1" customFormat="1" ht="50.25" customHeight="1">
      <c r="A52" s="41"/>
      <c r="B52" s="43">
        <v>7</v>
      </c>
      <c r="C52" s="48" t="s">
        <v>200</v>
      </c>
      <c r="D52" s="46" t="s">
        <v>113</v>
      </c>
      <c r="E52" s="47" t="s">
        <v>198</v>
      </c>
      <c r="F52" s="48" t="s">
        <v>201</v>
      </c>
      <c r="G52" s="45">
        <v>30</v>
      </c>
      <c r="H52" s="40" t="s">
        <v>41</v>
      </c>
      <c r="I52" s="38">
        <v>100</v>
      </c>
      <c r="J52" s="38">
        <v>26.25</v>
      </c>
      <c r="K52" s="25">
        <f t="shared" si="3"/>
        <v>3.75</v>
      </c>
      <c r="L52" s="46" t="s">
        <v>115</v>
      </c>
      <c r="M52" s="58"/>
    </row>
    <row r="53" spans="1:13" s="1" customFormat="1" ht="42" customHeight="1">
      <c r="A53" s="41"/>
      <c r="B53" s="43">
        <v>8</v>
      </c>
      <c r="C53" s="48" t="s">
        <v>202</v>
      </c>
      <c r="D53" s="46" t="s">
        <v>203</v>
      </c>
      <c r="E53" s="47" t="s">
        <v>198</v>
      </c>
      <c r="F53" s="48" t="s">
        <v>204</v>
      </c>
      <c r="G53" s="45">
        <v>35</v>
      </c>
      <c r="H53" s="40" t="s">
        <v>36</v>
      </c>
      <c r="I53" s="38">
        <v>100</v>
      </c>
      <c r="J53" s="38">
        <v>22.88</v>
      </c>
      <c r="K53" s="25">
        <f t="shared" si="3"/>
        <v>12.120000000000001</v>
      </c>
      <c r="L53" s="46" t="s">
        <v>205</v>
      </c>
      <c r="M53" s="58"/>
    </row>
    <row r="54" spans="1:13" s="1" customFormat="1" ht="50.25" customHeight="1">
      <c r="A54" s="41"/>
      <c r="B54" s="43">
        <v>9</v>
      </c>
      <c r="C54" s="48" t="s">
        <v>206</v>
      </c>
      <c r="D54" s="46" t="s">
        <v>207</v>
      </c>
      <c r="E54" s="47" t="s">
        <v>198</v>
      </c>
      <c r="F54" s="48" t="s">
        <v>208</v>
      </c>
      <c r="G54" s="45">
        <v>64</v>
      </c>
      <c r="H54" s="40" t="s">
        <v>23</v>
      </c>
      <c r="I54" s="38">
        <v>97</v>
      </c>
      <c r="J54" s="38">
        <v>48.69</v>
      </c>
      <c r="K54" s="25">
        <f t="shared" si="3"/>
        <v>15.310000000000002</v>
      </c>
      <c r="L54" s="46" t="s">
        <v>209</v>
      </c>
      <c r="M54" s="58"/>
    </row>
    <row r="55" spans="1:13" s="1" customFormat="1" ht="54.75" customHeight="1">
      <c r="A55" s="41"/>
      <c r="B55" s="43">
        <v>10</v>
      </c>
      <c r="C55" s="48" t="s">
        <v>210</v>
      </c>
      <c r="D55" s="46" t="s">
        <v>211</v>
      </c>
      <c r="E55" s="47" t="s">
        <v>198</v>
      </c>
      <c r="F55" s="48" t="s">
        <v>212</v>
      </c>
      <c r="G55" s="45">
        <v>72</v>
      </c>
      <c r="H55" s="40" t="s">
        <v>36</v>
      </c>
      <c r="I55" s="38">
        <v>100</v>
      </c>
      <c r="J55" s="38">
        <v>47.68</v>
      </c>
      <c r="K55" s="25">
        <f t="shared" si="3"/>
        <v>24.32</v>
      </c>
      <c r="L55" s="46" t="s">
        <v>213</v>
      </c>
      <c r="M55" s="58"/>
    </row>
    <row r="56" spans="1:13" s="1" customFormat="1" ht="42" customHeight="1">
      <c r="A56" s="41"/>
      <c r="B56" s="43">
        <v>11</v>
      </c>
      <c r="C56" s="48" t="s">
        <v>214</v>
      </c>
      <c r="D56" s="46" t="s">
        <v>215</v>
      </c>
      <c r="E56" s="47" t="s">
        <v>198</v>
      </c>
      <c r="F56" s="48" t="s">
        <v>214</v>
      </c>
      <c r="G56" s="45">
        <v>8</v>
      </c>
      <c r="H56" s="40" t="s">
        <v>41</v>
      </c>
      <c r="I56" s="38">
        <v>100</v>
      </c>
      <c r="J56" s="38">
        <v>7.66</v>
      </c>
      <c r="K56" s="25">
        <f t="shared" si="3"/>
        <v>0.33999999999999986</v>
      </c>
      <c r="L56" s="46" t="s">
        <v>216</v>
      </c>
      <c r="M56" s="58"/>
    </row>
    <row r="57" spans="1:13" s="1" customFormat="1" ht="40.5" customHeight="1">
      <c r="A57" s="51"/>
      <c r="B57" s="43">
        <v>12</v>
      </c>
      <c r="C57" s="48" t="s">
        <v>217</v>
      </c>
      <c r="D57" s="46" t="s">
        <v>218</v>
      </c>
      <c r="E57" s="47" t="s">
        <v>198</v>
      </c>
      <c r="F57" s="48" t="s">
        <v>219</v>
      </c>
      <c r="G57" s="45">
        <v>46</v>
      </c>
      <c r="H57" s="40" t="s">
        <v>41</v>
      </c>
      <c r="I57" s="38">
        <v>100</v>
      </c>
      <c r="J57" s="38">
        <v>44.55</v>
      </c>
      <c r="K57" s="25">
        <f t="shared" si="3"/>
        <v>1.4500000000000028</v>
      </c>
      <c r="L57" s="46" t="s">
        <v>84</v>
      </c>
      <c r="M57" s="58"/>
    </row>
    <row r="58" spans="1:13" s="1" customFormat="1" ht="51" customHeight="1">
      <c r="A58" s="41"/>
      <c r="B58" s="43">
        <v>13</v>
      </c>
      <c r="C58" s="48" t="s">
        <v>220</v>
      </c>
      <c r="D58" s="46" t="s">
        <v>221</v>
      </c>
      <c r="E58" s="47" t="s">
        <v>198</v>
      </c>
      <c r="F58" s="48" t="s">
        <v>222</v>
      </c>
      <c r="G58" s="45">
        <v>102</v>
      </c>
      <c r="H58" s="40" t="s">
        <v>36</v>
      </c>
      <c r="I58" s="38">
        <v>100</v>
      </c>
      <c r="J58" s="38">
        <v>64.88</v>
      </c>
      <c r="K58" s="25">
        <f t="shared" si="3"/>
        <v>37.120000000000005</v>
      </c>
      <c r="L58" s="46" t="s">
        <v>223</v>
      </c>
      <c r="M58" s="58"/>
    </row>
    <row r="59" spans="1:13" s="1" customFormat="1" ht="46.5" customHeight="1">
      <c r="A59" s="41"/>
      <c r="B59" s="43">
        <v>14</v>
      </c>
      <c r="C59" s="48" t="s">
        <v>224</v>
      </c>
      <c r="D59" s="46" t="s">
        <v>225</v>
      </c>
      <c r="E59" s="47" t="s">
        <v>226</v>
      </c>
      <c r="F59" s="48" t="s">
        <v>227</v>
      </c>
      <c r="G59" s="45">
        <v>87</v>
      </c>
      <c r="H59" s="40" t="s">
        <v>36</v>
      </c>
      <c r="I59" s="38">
        <v>100</v>
      </c>
      <c r="J59" s="38">
        <v>65.3</v>
      </c>
      <c r="K59" s="25">
        <f t="shared" si="3"/>
        <v>21.700000000000003</v>
      </c>
      <c r="L59" s="46" t="s">
        <v>228</v>
      </c>
      <c r="M59" s="58"/>
    </row>
    <row r="60" spans="1:13" s="1" customFormat="1" ht="51" customHeight="1">
      <c r="A60" s="41"/>
      <c r="B60" s="43">
        <v>15</v>
      </c>
      <c r="C60" s="48" t="s">
        <v>229</v>
      </c>
      <c r="D60" s="46" t="s">
        <v>230</v>
      </c>
      <c r="E60" s="47" t="s">
        <v>226</v>
      </c>
      <c r="F60" s="48" t="s">
        <v>231</v>
      </c>
      <c r="G60" s="45">
        <v>102</v>
      </c>
      <c r="H60" s="40" t="s">
        <v>36</v>
      </c>
      <c r="I60" s="38">
        <v>100</v>
      </c>
      <c r="J60" s="38">
        <v>65.4</v>
      </c>
      <c r="K60" s="25">
        <f t="shared" si="3"/>
        <v>36.599999999999994</v>
      </c>
      <c r="L60" s="46" t="s">
        <v>232</v>
      </c>
      <c r="M60" s="58"/>
    </row>
    <row r="61" spans="1:13" s="1" customFormat="1" ht="47.25" customHeight="1">
      <c r="A61" s="41" t="s">
        <v>16</v>
      </c>
      <c r="B61" s="43">
        <v>16</v>
      </c>
      <c r="C61" s="48" t="s">
        <v>233</v>
      </c>
      <c r="D61" s="46" t="s">
        <v>234</v>
      </c>
      <c r="E61" s="47" t="s">
        <v>235</v>
      </c>
      <c r="F61" s="48" t="s">
        <v>236</v>
      </c>
      <c r="G61" s="45">
        <v>102</v>
      </c>
      <c r="H61" s="40" t="s">
        <v>23</v>
      </c>
      <c r="I61" s="38">
        <v>98</v>
      </c>
      <c r="J61" s="38">
        <v>82.76</v>
      </c>
      <c r="K61" s="25">
        <f t="shared" si="3"/>
        <v>19.239999999999995</v>
      </c>
      <c r="L61" s="46" t="s">
        <v>237</v>
      </c>
      <c r="M61" s="58"/>
    </row>
    <row r="62" spans="1:13" s="1" customFormat="1" ht="39.75" customHeight="1">
      <c r="A62" s="41"/>
      <c r="B62" s="43">
        <v>17</v>
      </c>
      <c r="C62" s="48" t="s">
        <v>238</v>
      </c>
      <c r="D62" s="46" t="s">
        <v>130</v>
      </c>
      <c r="E62" s="47" t="s">
        <v>235</v>
      </c>
      <c r="F62" s="48" t="s">
        <v>239</v>
      </c>
      <c r="G62" s="45">
        <v>35</v>
      </c>
      <c r="H62" s="40" t="s">
        <v>41</v>
      </c>
      <c r="I62" s="38">
        <v>100</v>
      </c>
      <c r="J62" s="38">
        <v>34.09</v>
      </c>
      <c r="K62" s="25">
        <f t="shared" si="3"/>
        <v>0.9099999999999966</v>
      </c>
      <c r="L62" s="46" t="s">
        <v>240</v>
      </c>
      <c r="M62" s="58"/>
    </row>
    <row r="63" spans="1:13" s="1" customFormat="1" ht="45" customHeight="1">
      <c r="A63" s="41"/>
      <c r="B63" s="52">
        <v>18</v>
      </c>
      <c r="C63" s="48" t="s">
        <v>241</v>
      </c>
      <c r="D63" s="25" t="s">
        <v>242</v>
      </c>
      <c r="E63" s="47" t="s">
        <v>243</v>
      </c>
      <c r="F63" s="48" t="s">
        <v>244</v>
      </c>
      <c r="G63" s="45">
        <v>102</v>
      </c>
      <c r="H63" s="40" t="s">
        <v>36</v>
      </c>
      <c r="I63" s="38">
        <v>100</v>
      </c>
      <c r="J63" s="38">
        <v>88.35</v>
      </c>
      <c r="K63" s="25">
        <f t="shared" si="3"/>
        <v>13.650000000000006</v>
      </c>
      <c r="L63" s="46" t="s">
        <v>245</v>
      </c>
      <c r="M63" s="58"/>
    </row>
    <row r="64" spans="1:13" s="1" customFormat="1" ht="41.25" customHeight="1">
      <c r="A64" s="41"/>
      <c r="B64" s="52">
        <v>19</v>
      </c>
      <c r="C64" s="48" t="s">
        <v>246</v>
      </c>
      <c r="D64" s="25" t="s">
        <v>135</v>
      </c>
      <c r="E64" s="47" t="s">
        <v>243</v>
      </c>
      <c r="F64" s="48" t="s">
        <v>247</v>
      </c>
      <c r="G64" s="45">
        <v>35</v>
      </c>
      <c r="H64" s="40" t="s">
        <v>41</v>
      </c>
      <c r="I64" s="38">
        <v>100</v>
      </c>
      <c r="J64" s="38">
        <v>29.81</v>
      </c>
      <c r="K64" s="25">
        <f t="shared" si="3"/>
        <v>5.190000000000001</v>
      </c>
      <c r="L64" s="46" t="s">
        <v>248</v>
      </c>
      <c r="M64" s="58"/>
    </row>
    <row r="65" spans="1:13" ht="61.5" customHeight="1">
      <c r="A65" s="41"/>
      <c r="B65" s="52">
        <v>20</v>
      </c>
      <c r="C65" s="48" t="s">
        <v>249</v>
      </c>
      <c r="D65" s="25" t="s">
        <v>250</v>
      </c>
      <c r="E65" s="47" t="s">
        <v>251</v>
      </c>
      <c r="F65" s="48" t="s">
        <v>252</v>
      </c>
      <c r="G65" s="45">
        <v>29</v>
      </c>
      <c r="H65" s="40" t="s">
        <v>36</v>
      </c>
      <c r="I65" s="38">
        <v>100</v>
      </c>
      <c r="J65" s="38">
        <v>24</v>
      </c>
      <c r="K65" s="25">
        <f t="shared" si="3"/>
        <v>5</v>
      </c>
      <c r="L65" s="46" t="s">
        <v>253</v>
      </c>
      <c r="M65" s="6"/>
    </row>
    <row r="66" spans="1:13" ht="62.25" customHeight="1">
      <c r="A66" s="41"/>
      <c r="B66" s="52">
        <v>21</v>
      </c>
      <c r="C66" s="48" t="s">
        <v>254</v>
      </c>
      <c r="D66" s="25" t="s">
        <v>255</v>
      </c>
      <c r="E66" s="47" t="s">
        <v>251</v>
      </c>
      <c r="F66" s="48" t="s">
        <v>256</v>
      </c>
      <c r="G66" s="45">
        <v>57</v>
      </c>
      <c r="H66" s="40" t="s">
        <v>36</v>
      </c>
      <c r="I66" s="38">
        <v>100</v>
      </c>
      <c r="J66" s="38">
        <v>43.83</v>
      </c>
      <c r="K66" s="25">
        <f t="shared" si="3"/>
        <v>13.170000000000002</v>
      </c>
      <c r="L66" s="46" t="s">
        <v>150</v>
      </c>
      <c r="M66" s="6"/>
    </row>
    <row r="67" spans="1:13" ht="60.75" customHeight="1">
      <c r="A67" s="41"/>
      <c r="B67" s="52">
        <v>22</v>
      </c>
      <c r="C67" s="48" t="s">
        <v>257</v>
      </c>
      <c r="D67" s="25" t="s">
        <v>258</v>
      </c>
      <c r="E67" s="47" t="s">
        <v>251</v>
      </c>
      <c r="F67" s="48" t="s">
        <v>259</v>
      </c>
      <c r="G67" s="45">
        <v>50</v>
      </c>
      <c r="H67" s="40" t="s">
        <v>36</v>
      </c>
      <c r="I67" s="38">
        <v>100</v>
      </c>
      <c r="J67" s="38">
        <v>42.41</v>
      </c>
      <c r="K67" s="25">
        <f t="shared" si="3"/>
        <v>7.590000000000003</v>
      </c>
      <c r="L67" s="46" t="s">
        <v>154</v>
      </c>
      <c r="M67" s="6"/>
    </row>
    <row r="68" spans="1:13" ht="36" customHeight="1">
      <c r="A68" s="41"/>
      <c r="B68" s="52">
        <v>23</v>
      </c>
      <c r="C68" s="48" t="s">
        <v>260</v>
      </c>
      <c r="D68" s="39" t="s">
        <v>160</v>
      </c>
      <c r="E68" s="47" t="s">
        <v>261</v>
      </c>
      <c r="F68" s="48" t="s">
        <v>262</v>
      </c>
      <c r="G68" s="45">
        <v>45</v>
      </c>
      <c r="H68" s="40" t="s">
        <v>41</v>
      </c>
      <c r="I68" s="38">
        <v>100</v>
      </c>
      <c r="J68" s="38">
        <v>43.08</v>
      </c>
      <c r="K68" s="25">
        <f t="shared" si="3"/>
        <v>1.9200000000000017</v>
      </c>
      <c r="L68" s="46" t="s">
        <v>263</v>
      </c>
      <c r="M68" s="6"/>
    </row>
    <row r="69" spans="1:13" ht="46.5" customHeight="1">
      <c r="A69" s="41"/>
      <c r="B69" s="52">
        <v>24</v>
      </c>
      <c r="C69" s="48" t="s">
        <v>264</v>
      </c>
      <c r="D69" s="39" t="s">
        <v>164</v>
      </c>
      <c r="E69" s="47" t="s">
        <v>261</v>
      </c>
      <c r="F69" s="48" t="s">
        <v>265</v>
      </c>
      <c r="G69" s="45">
        <v>69</v>
      </c>
      <c r="H69" s="40" t="s">
        <v>36</v>
      </c>
      <c r="I69" s="38">
        <v>100</v>
      </c>
      <c r="J69" s="38">
        <v>57.34</v>
      </c>
      <c r="K69" s="25">
        <f t="shared" si="3"/>
        <v>11.659999999999997</v>
      </c>
      <c r="L69" s="46" t="s">
        <v>166</v>
      </c>
      <c r="M69" s="6"/>
    </row>
    <row r="70" spans="1:13" ht="47.25" customHeight="1">
      <c r="A70" s="41"/>
      <c r="B70" s="52">
        <v>25</v>
      </c>
      <c r="C70" s="48" t="s">
        <v>266</v>
      </c>
      <c r="D70" s="39" t="s">
        <v>267</v>
      </c>
      <c r="E70" s="47" t="s">
        <v>261</v>
      </c>
      <c r="F70" s="48" t="s">
        <v>268</v>
      </c>
      <c r="G70" s="45">
        <v>77</v>
      </c>
      <c r="H70" s="40" t="s">
        <v>36</v>
      </c>
      <c r="I70" s="38">
        <v>100</v>
      </c>
      <c r="J70" s="38">
        <v>63.08</v>
      </c>
      <c r="K70" s="25">
        <f t="shared" si="3"/>
        <v>13.920000000000002</v>
      </c>
      <c r="L70" s="46" t="s">
        <v>269</v>
      </c>
      <c r="M70" s="6"/>
    </row>
    <row r="71" spans="1:13" ht="45.75" customHeight="1">
      <c r="A71" s="41"/>
      <c r="B71" s="52">
        <v>26</v>
      </c>
      <c r="C71" s="48" t="s">
        <v>270</v>
      </c>
      <c r="D71" s="39" t="s">
        <v>271</v>
      </c>
      <c r="E71" s="47" t="s">
        <v>272</v>
      </c>
      <c r="F71" s="48" t="s">
        <v>273</v>
      </c>
      <c r="G71" s="45">
        <v>50</v>
      </c>
      <c r="H71" s="40" t="s">
        <v>36</v>
      </c>
      <c r="I71" s="38">
        <v>100</v>
      </c>
      <c r="J71" s="38">
        <v>35.92</v>
      </c>
      <c r="K71" s="25">
        <f t="shared" si="3"/>
        <v>14.079999999999998</v>
      </c>
      <c r="L71" s="46" t="s">
        <v>274</v>
      </c>
      <c r="M71" s="6"/>
    </row>
    <row r="72" spans="1:13" ht="38.25" customHeight="1">
      <c r="A72" s="41"/>
      <c r="B72" s="52">
        <v>27</v>
      </c>
      <c r="C72" s="48" t="s">
        <v>275</v>
      </c>
      <c r="D72" s="39" t="s">
        <v>276</v>
      </c>
      <c r="E72" s="47" t="s">
        <v>272</v>
      </c>
      <c r="F72" s="48" t="s">
        <v>277</v>
      </c>
      <c r="G72" s="45">
        <v>45</v>
      </c>
      <c r="H72" s="40" t="s">
        <v>36</v>
      </c>
      <c r="I72" s="38">
        <v>100</v>
      </c>
      <c r="J72" s="38">
        <v>33.1</v>
      </c>
      <c r="K72" s="25">
        <f t="shared" si="3"/>
        <v>11.899999999999999</v>
      </c>
      <c r="L72" s="46" t="s">
        <v>278</v>
      </c>
      <c r="M72" s="6"/>
    </row>
    <row r="73" spans="1:13" ht="48" customHeight="1">
      <c r="A73" s="41"/>
      <c r="B73" s="52">
        <v>28</v>
      </c>
      <c r="C73" s="48" t="s">
        <v>279</v>
      </c>
      <c r="D73" s="39" t="s">
        <v>280</v>
      </c>
      <c r="E73" s="47" t="s">
        <v>272</v>
      </c>
      <c r="F73" s="48" t="s">
        <v>281</v>
      </c>
      <c r="G73" s="45">
        <v>195</v>
      </c>
      <c r="H73" s="40" t="s">
        <v>23</v>
      </c>
      <c r="I73" s="38">
        <v>90</v>
      </c>
      <c r="J73" s="38">
        <v>122</v>
      </c>
      <c r="K73" s="25">
        <f t="shared" si="3"/>
        <v>73</v>
      </c>
      <c r="L73" s="46" t="s">
        <v>282</v>
      </c>
      <c r="M73" s="6"/>
    </row>
    <row r="74" spans="1:13" s="3" customFormat="1" ht="48" customHeight="1">
      <c r="A74" s="41"/>
      <c r="B74" s="42" t="s">
        <v>283</v>
      </c>
      <c r="C74" s="59" t="s">
        <v>284</v>
      </c>
      <c r="D74" s="60"/>
      <c r="E74" s="61"/>
      <c r="F74" s="59"/>
      <c r="G74" s="62">
        <f>SUM(G75:G94)</f>
        <v>5311</v>
      </c>
      <c r="H74" s="62"/>
      <c r="I74" s="62"/>
      <c r="J74" s="62">
        <f>SUM(J75:J94)</f>
        <v>4489.790000000001</v>
      </c>
      <c r="K74" s="62">
        <f>SUM(K75:K94)</f>
        <v>821.21</v>
      </c>
      <c r="L74" s="41"/>
      <c r="M74" s="5"/>
    </row>
    <row r="75" spans="1:13" ht="48" customHeight="1">
      <c r="A75" s="41" t="s">
        <v>16</v>
      </c>
      <c r="B75" s="52">
        <v>1</v>
      </c>
      <c r="C75" s="63" t="s">
        <v>285</v>
      </c>
      <c r="D75" s="63" t="s">
        <v>286</v>
      </c>
      <c r="E75" s="63" t="s">
        <v>287</v>
      </c>
      <c r="F75" s="63" t="s">
        <v>288</v>
      </c>
      <c r="G75" s="63">
        <v>14</v>
      </c>
      <c r="H75" s="40" t="s">
        <v>41</v>
      </c>
      <c r="I75" s="38">
        <v>100</v>
      </c>
      <c r="J75" s="38">
        <v>13.25</v>
      </c>
      <c r="K75" s="63">
        <f>G75-J75</f>
        <v>0.75</v>
      </c>
      <c r="L75" s="46" t="s">
        <v>289</v>
      </c>
      <c r="M75" s="6"/>
    </row>
    <row r="76" spans="1:13" ht="48" customHeight="1">
      <c r="A76" s="41"/>
      <c r="B76" s="52">
        <v>2</v>
      </c>
      <c r="C76" s="63" t="s">
        <v>290</v>
      </c>
      <c r="D76" s="63" t="s">
        <v>101</v>
      </c>
      <c r="E76" s="63" t="s">
        <v>291</v>
      </c>
      <c r="F76" s="63" t="s">
        <v>292</v>
      </c>
      <c r="G76" s="63">
        <v>1400</v>
      </c>
      <c r="H76" s="40" t="s">
        <v>36</v>
      </c>
      <c r="I76" s="38">
        <v>100</v>
      </c>
      <c r="J76" s="38">
        <v>1251.92</v>
      </c>
      <c r="K76" s="63">
        <f aca="true" t="shared" si="4" ref="K76:K94">G76-J76</f>
        <v>148.07999999999993</v>
      </c>
      <c r="L76" s="46" t="s">
        <v>293</v>
      </c>
      <c r="M76" s="6"/>
    </row>
    <row r="77" spans="1:13" ht="48" customHeight="1">
      <c r="A77" s="41"/>
      <c r="B77" s="52">
        <v>3</v>
      </c>
      <c r="C77" s="63" t="s">
        <v>294</v>
      </c>
      <c r="D77" s="63"/>
      <c r="E77" s="63" t="s">
        <v>295</v>
      </c>
      <c r="F77" s="63" t="s">
        <v>296</v>
      </c>
      <c r="G77" s="63">
        <v>16</v>
      </c>
      <c r="H77" s="40" t="s">
        <v>41</v>
      </c>
      <c r="I77" s="38">
        <v>100</v>
      </c>
      <c r="J77" s="38">
        <v>16</v>
      </c>
      <c r="K77" s="63">
        <f t="shared" si="4"/>
        <v>0</v>
      </c>
      <c r="L77" s="46" t="s">
        <v>297</v>
      </c>
      <c r="M77" s="6"/>
    </row>
    <row r="78" spans="1:13" ht="48" customHeight="1">
      <c r="A78" s="41"/>
      <c r="B78" s="52">
        <v>4</v>
      </c>
      <c r="C78" s="63" t="s">
        <v>298</v>
      </c>
      <c r="D78" s="63" t="s">
        <v>44</v>
      </c>
      <c r="E78" s="63" t="s">
        <v>295</v>
      </c>
      <c r="F78" s="63" t="s">
        <v>299</v>
      </c>
      <c r="G78" s="63">
        <v>40</v>
      </c>
      <c r="H78" s="40" t="s">
        <v>41</v>
      </c>
      <c r="I78" s="38">
        <v>100</v>
      </c>
      <c r="J78" s="38">
        <v>36.87</v>
      </c>
      <c r="K78" s="63">
        <f t="shared" si="4"/>
        <v>3.1300000000000026</v>
      </c>
      <c r="L78" s="46" t="s">
        <v>300</v>
      </c>
      <c r="M78" s="6"/>
    </row>
    <row r="79" spans="1:13" ht="48" customHeight="1">
      <c r="A79" s="41"/>
      <c r="B79" s="52">
        <v>5</v>
      </c>
      <c r="C79" s="63" t="s">
        <v>301</v>
      </c>
      <c r="D79" s="63" t="s">
        <v>302</v>
      </c>
      <c r="E79" s="63" t="s">
        <v>303</v>
      </c>
      <c r="F79" s="63" t="s">
        <v>304</v>
      </c>
      <c r="G79" s="63">
        <v>180</v>
      </c>
      <c r="H79" s="40" t="s">
        <v>41</v>
      </c>
      <c r="I79" s="38">
        <v>100</v>
      </c>
      <c r="J79" s="38">
        <v>180</v>
      </c>
      <c r="K79" s="63">
        <f t="shared" si="4"/>
        <v>0</v>
      </c>
      <c r="L79" s="46" t="s">
        <v>305</v>
      </c>
      <c r="M79" s="6"/>
    </row>
    <row r="80" spans="1:13" ht="48" customHeight="1">
      <c r="A80" s="41"/>
      <c r="B80" s="52">
        <v>6</v>
      </c>
      <c r="C80" s="64" t="s">
        <v>306</v>
      </c>
      <c r="D80" s="64" t="s">
        <v>57</v>
      </c>
      <c r="E80" s="63" t="s">
        <v>61</v>
      </c>
      <c r="F80" s="64" t="s">
        <v>307</v>
      </c>
      <c r="G80" s="63">
        <v>852.6</v>
      </c>
      <c r="H80" s="26" t="s">
        <v>23</v>
      </c>
      <c r="I80" s="26">
        <v>80</v>
      </c>
      <c r="J80" s="26">
        <v>599.25</v>
      </c>
      <c r="K80" s="63">
        <f t="shared" si="4"/>
        <v>253.35000000000002</v>
      </c>
      <c r="L80" s="46" t="s">
        <v>308</v>
      </c>
      <c r="M80" s="6"/>
    </row>
    <row r="81" spans="1:13" ht="48" customHeight="1">
      <c r="A81" s="41"/>
      <c r="B81" s="65">
        <v>7</v>
      </c>
      <c r="C81" s="66" t="s">
        <v>309</v>
      </c>
      <c r="D81" s="67" t="s">
        <v>310</v>
      </c>
      <c r="E81" s="68" t="s">
        <v>311</v>
      </c>
      <c r="F81" s="66" t="s">
        <v>312</v>
      </c>
      <c r="G81" s="68">
        <v>268</v>
      </c>
      <c r="H81" s="40" t="s">
        <v>41</v>
      </c>
      <c r="I81" s="38">
        <v>100</v>
      </c>
      <c r="J81" s="38">
        <v>242.37</v>
      </c>
      <c r="K81" s="63">
        <f t="shared" si="4"/>
        <v>25.629999999999995</v>
      </c>
      <c r="L81" s="79" t="s">
        <v>313</v>
      </c>
      <c r="M81" s="80"/>
    </row>
    <row r="82" spans="1:13" ht="70.5" customHeight="1">
      <c r="A82" s="41"/>
      <c r="B82" s="52">
        <v>8</v>
      </c>
      <c r="C82" s="69" t="s">
        <v>314</v>
      </c>
      <c r="D82" s="64" t="s">
        <v>315</v>
      </c>
      <c r="E82" s="63" t="s">
        <v>316</v>
      </c>
      <c r="F82" s="64" t="s">
        <v>317</v>
      </c>
      <c r="G82" s="63">
        <v>300</v>
      </c>
      <c r="H82" s="40" t="s">
        <v>36</v>
      </c>
      <c r="I82" s="38">
        <v>100</v>
      </c>
      <c r="J82" s="38">
        <v>280.63</v>
      </c>
      <c r="K82" s="63">
        <f t="shared" si="4"/>
        <v>19.370000000000005</v>
      </c>
      <c r="L82" s="46" t="s">
        <v>318</v>
      </c>
      <c r="M82" s="6"/>
    </row>
    <row r="83" spans="1:13" ht="48" customHeight="1">
      <c r="A83" s="41"/>
      <c r="B83" s="52">
        <v>9</v>
      </c>
      <c r="C83" s="69" t="s">
        <v>319</v>
      </c>
      <c r="D83" s="64" t="s">
        <v>320</v>
      </c>
      <c r="E83" s="63" t="s">
        <v>321</v>
      </c>
      <c r="F83" s="64" t="s">
        <v>322</v>
      </c>
      <c r="G83" s="63">
        <v>305</v>
      </c>
      <c r="H83" s="40" t="s">
        <v>36</v>
      </c>
      <c r="I83" s="38">
        <v>100</v>
      </c>
      <c r="J83" s="38">
        <v>284.72</v>
      </c>
      <c r="K83" s="63">
        <f t="shared" si="4"/>
        <v>20.279999999999973</v>
      </c>
      <c r="L83" s="46" t="s">
        <v>323</v>
      </c>
      <c r="M83" s="6"/>
    </row>
    <row r="84" spans="1:13" ht="48" customHeight="1">
      <c r="A84" s="41"/>
      <c r="B84" s="52"/>
      <c r="C84" s="69"/>
      <c r="D84" s="69" t="s">
        <v>324</v>
      </c>
      <c r="E84" s="63" t="s">
        <v>92</v>
      </c>
      <c r="F84" s="69" t="s">
        <v>325</v>
      </c>
      <c r="G84" s="63">
        <v>209</v>
      </c>
      <c r="H84" s="40" t="s">
        <v>36</v>
      </c>
      <c r="I84" s="38">
        <v>100</v>
      </c>
      <c r="J84" s="38">
        <v>176.57</v>
      </c>
      <c r="K84" s="63">
        <f t="shared" si="4"/>
        <v>32.43000000000001</v>
      </c>
      <c r="L84" s="46" t="s">
        <v>326</v>
      </c>
      <c r="M84" s="6"/>
    </row>
    <row r="85" spans="1:13" ht="48" customHeight="1">
      <c r="A85" s="41"/>
      <c r="B85" s="52">
        <v>10</v>
      </c>
      <c r="C85" s="69" t="s">
        <v>327</v>
      </c>
      <c r="D85" s="64" t="s">
        <v>328</v>
      </c>
      <c r="E85" s="63" t="s">
        <v>329</v>
      </c>
      <c r="F85" s="64" t="s">
        <v>330</v>
      </c>
      <c r="G85" s="63">
        <v>532</v>
      </c>
      <c r="H85" s="40" t="s">
        <v>36</v>
      </c>
      <c r="I85" s="38">
        <v>100</v>
      </c>
      <c r="J85" s="38">
        <v>330.73</v>
      </c>
      <c r="K85" s="63">
        <f t="shared" si="4"/>
        <v>201.26999999999998</v>
      </c>
      <c r="L85" s="46" t="s">
        <v>331</v>
      </c>
      <c r="M85" s="6"/>
    </row>
    <row r="86" spans="1:13" ht="33" customHeight="1">
      <c r="A86" s="41"/>
      <c r="B86" s="52">
        <v>11</v>
      </c>
      <c r="C86" s="38" t="s">
        <v>332</v>
      </c>
      <c r="D86" s="39" t="s">
        <v>333</v>
      </c>
      <c r="E86" s="38" t="s">
        <v>140</v>
      </c>
      <c r="F86" s="25" t="s">
        <v>334</v>
      </c>
      <c r="G86" s="25">
        <v>230</v>
      </c>
      <c r="H86" s="40" t="s">
        <v>36</v>
      </c>
      <c r="I86" s="38">
        <v>100</v>
      </c>
      <c r="J86" s="38">
        <v>165.5</v>
      </c>
      <c r="K86" s="63">
        <f t="shared" si="4"/>
        <v>64.5</v>
      </c>
      <c r="L86" s="46" t="s">
        <v>335</v>
      </c>
      <c r="M86" s="6"/>
    </row>
    <row r="87" spans="1:13" ht="60" customHeight="1">
      <c r="A87" s="41"/>
      <c r="B87" s="52">
        <v>12</v>
      </c>
      <c r="C87" s="38" t="s">
        <v>336</v>
      </c>
      <c r="D87" s="39" t="s">
        <v>337</v>
      </c>
      <c r="E87" s="25" t="s">
        <v>65</v>
      </c>
      <c r="F87" s="39" t="s">
        <v>338</v>
      </c>
      <c r="G87" s="25">
        <v>165</v>
      </c>
      <c r="H87" s="40" t="s">
        <v>36</v>
      </c>
      <c r="I87" s="38">
        <v>100</v>
      </c>
      <c r="J87" s="25">
        <v>145.02</v>
      </c>
      <c r="K87" s="63">
        <f t="shared" si="4"/>
        <v>19.97999999999999</v>
      </c>
      <c r="L87" s="46" t="s">
        <v>339</v>
      </c>
      <c r="M87" s="6"/>
    </row>
    <row r="88" spans="1:13" ht="35.25" customHeight="1">
      <c r="A88" s="41"/>
      <c r="B88" s="52">
        <v>13</v>
      </c>
      <c r="C88" s="25" t="s">
        <v>340</v>
      </c>
      <c r="D88" s="25" t="s">
        <v>341</v>
      </c>
      <c r="E88" s="25" t="s">
        <v>44</v>
      </c>
      <c r="F88" s="39" t="s">
        <v>342</v>
      </c>
      <c r="G88" s="25">
        <v>35</v>
      </c>
      <c r="H88" s="40" t="s">
        <v>41</v>
      </c>
      <c r="I88" s="26">
        <v>100</v>
      </c>
      <c r="J88" s="38">
        <v>30.3</v>
      </c>
      <c r="K88" s="63">
        <f t="shared" si="4"/>
        <v>4.699999999999999</v>
      </c>
      <c r="L88" s="46" t="s">
        <v>343</v>
      </c>
      <c r="M88" s="6"/>
    </row>
    <row r="89" spans="1:13" ht="39" customHeight="1">
      <c r="A89" s="41" t="s">
        <v>16</v>
      </c>
      <c r="B89" s="52"/>
      <c r="C89" s="25"/>
      <c r="D89" s="25" t="s">
        <v>344</v>
      </c>
      <c r="E89" s="25" t="s">
        <v>65</v>
      </c>
      <c r="F89" s="39" t="s">
        <v>345</v>
      </c>
      <c r="G89" s="25">
        <v>25</v>
      </c>
      <c r="H89" s="40" t="s">
        <v>41</v>
      </c>
      <c r="I89" s="26">
        <v>100</v>
      </c>
      <c r="J89" s="38">
        <v>17.15</v>
      </c>
      <c r="K89" s="63">
        <f t="shared" si="4"/>
        <v>7.850000000000001</v>
      </c>
      <c r="L89" s="46" t="s">
        <v>346</v>
      </c>
      <c r="M89" s="6"/>
    </row>
    <row r="90" spans="1:13" ht="78" customHeight="1">
      <c r="A90" s="41"/>
      <c r="B90" s="52"/>
      <c r="C90" s="25"/>
      <c r="D90" s="25" t="s">
        <v>347</v>
      </c>
      <c r="E90" s="39" t="s">
        <v>295</v>
      </c>
      <c r="F90" s="25" t="s">
        <v>348</v>
      </c>
      <c r="G90" s="70">
        <v>370</v>
      </c>
      <c r="H90" s="26" t="s">
        <v>41</v>
      </c>
      <c r="I90" s="26">
        <v>100</v>
      </c>
      <c r="J90" s="38">
        <v>370</v>
      </c>
      <c r="K90" s="63">
        <f t="shared" si="4"/>
        <v>0</v>
      </c>
      <c r="L90" s="46" t="s">
        <v>349</v>
      </c>
      <c r="M90" s="6"/>
    </row>
    <row r="91" spans="1:13" ht="31.5" customHeight="1">
      <c r="A91" s="41"/>
      <c r="B91" s="52">
        <v>14</v>
      </c>
      <c r="C91" s="38" t="s">
        <v>350</v>
      </c>
      <c r="D91" s="39" t="s">
        <v>351</v>
      </c>
      <c r="E91" s="25" t="s">
        <v>65</v>
      </c>
      <c r="F91" s="38" t="s">
        <v>352</v>
      </c>
      <c r="G91" s="38">
        <v>49</v>
      </c>
      <c r="H91" s="40" t="s">
        <v>41</v>
      </c>
      <c r="I91" s="26">
        <v>100</v>
      </c>
      <c r="J91" s="38">
        <v>41.92</v>
      </c>
      <c r="K91" s="63">
        <f t="shared" si="4"/>
        <v>7.079999999999998</v>
      </c>
      <c r="L91" s="46" t="s">
        <v>353</v>
      </c>
      <c r="M91" s="6"/>
    </row>
    <row r="92" spans="1:13" ht="31.5" customHeight="1">
      <c r="A92" s="41"/>
      <c r="B92" s="52">
        <v>15</v>
      </c>
      <c r="C92" s="38" t="s">
        <v>354</v>
      </c>
      <c r="D92" s="39" t="s">
        <v>156</v>
      </c>
      <c r="E92" s="25" t="s">
        <v>140</v>
      </c>
      <c r="F92" s="38" t="s">
        <v>355</v>
      </c>
      <c r="G92" s="38">
        <v>18</v>
      </c>
      <c r="H92" s="40" t="s">
        <v>41</v>
      </c>
      <c r="I92" s="38">
        <v>100</v>
      </c>
      <c r="J92" s="38">
        <v>16.1</v>
      </c>
      <c r="K92" s="63">
        <f t="shared" si="4"/>
        <v>1.8999999999999986</v>
      </c>
      <c r="L92" s="46" t="s">
        <v>216</v>
      </c>
      <c r="M92" s="6"/>
    </row>
    <row r="93" spans="1:13" ht="48.75" customHeight="1">
      <c r="A93" s="41"/>
      <c r="B93" s="52">
        <v>16</v>
      </c>
      <c r="C93" s="38" t="s">
        <v>356</v>
      </c>
      <c r="D93" s="25" t="s">
        <v>44</v>
      </c>
      <c r="E93" s="25" t="s">
        <v>44</v>
      </c>
      <c r="F93" s="38" t="s">
        <v>357</v>
      </c>
      <c r="G93" s="38">
        <v>204</v>
      </c>
      <c r="H93" s="40" t="s">
        <v>41</v>
      </c>
      <c r="I93" s="38">
        <v>100</v>
      </c>
      <c r="J93" s="38">
        <v>193.09</v>
      </c>
      <c r="K93" s="63">
        <f t="shared" si="4"/>
        <v>10.909999999999997</v>
      </c>
      <c r="L93" s="46" t="s">
        <v>358</v>
      </c>
      <c r="M93" s="6"/>
    </row>
    <row r="94" spans="1:13" ht="36.75" customHeight="1">
      <c r="A94" s="41"/>
      <c r="B94" s="52">
        <v>17</v>
      </c>
      <c r="C94" s="38" t="s">
        <v>359</v>
      </c>
      <c r="D94" s="39" t="s">
        <v>88</v>
      </c>
      <c r="E94" s="25" t="s">
        <v>360</v>
      </c>
      <c r="F94" s="38"/>
      <c r="G94" s="38">
        <v>98.4</v>
      </c>
      <c r="H94" s="40" t="s">
        <v>41</v>
      </c>
      <c r="I94" s="38">
        <v>100</v>
      </c>
      <c r="J94" s="38">
        <v>98.4</v>
      </c>
      <c r="K94" s="63">
        <f t="shared" si="4"/>
        <v>0</v>
      </c>
      <c r="L94" s="46" t="s">
        <v>361</v>
      </c>
      <c r="M94" s="6"/>
    </row>
    <row r="95" spans="1:13" s="3" customFormat="1" ht="24.75" customHeight="1">
      <c r="A95" s="41" t="s">
        <v>362</v>
      </c>
      <c r="B95" s="42" t="s">
        <v>17</v>
      </c>
      <c r="C95" s="41" t="s">
        <v>363</v>
      </c>
      <c r="D95" s="41"/>
      <c r="E95" s="41"/>
      <c r="F95" s="41"/>
      <c r="G95" s="41">
        <f>SUM(G96:G109)</f>
        <v>6934.67</v>
      </c>
      <c r="H95" s="41"/>
      <c r="I95" s="41"/>
      <c r="J95" s="41">
        <f>SUM(J96:J109)</f>
        <v>6864.07</v>
      </c>
      <c r="K95" s="41">
        <f>SUM(K96:K109)</f>
        <v>70.60000000000043</v>
      </c>
      <c r="L95" s="41"/>
      <c r="M95" s="5"/>
    </row>
    <row r="96" spans="1:13" ht="51.75" customHeight="1">
      <c r="A96" s="71"/>
      <c r="B96" s="43">
        <v>1</v>
      </c>
      <c r="C96" s="25" t="s">
        <v>364</v>
      </c>
      <c r="D96" s="25" t="s">
        <v>302</v>
      </c>
      <c r="E96" s="25" t="s">
        <v>365</v>
      </c>
      <c r="F96" s="25" t="s">
        <v>366</v>
      </c>
      <c r="G96" s="25">
        <v>775.3</v>
      </c>
      <c r="H96" s="40" t="s">
        <v>41</v>
      </c>
      <c r="I96" s="81">
        <v>100</v>
      </c>
      <c r="J96" s="38">
        <v>775.3</v>
      </c>
      <c r="K96" s="25">
        <f>G96-J96</f>
        <v>0</v>
      </c>
      <c r="L96" s="46" t="s">
        <v>367</v>
      </c>
      <c r="M96" s="6"/>
    </row>
    <row r="97" spans="1:13" ht="25.5" customHeight="1">
      <c r="A97" s="71"/>
      <c r="B97" s="43">
        <v>2</v>
      </c>
      <c r="C97" s="25" t="s">
        <v>368</v>
      </c>
      <c r="D97" s="25" t="s">
        <v>302</v>
      </c>
      <c r="E97" s="25" t="s">
        <v>369</v>
      </c>
      <c r="F97" s="25" t="s">
        <v>370</v>
      </c>
      <c r="G97" s="25">
        <v>65</v>
      </c>
      <c r="H97" s="40" t="s">
        <v>41</v>
      </c>
      <c r="I97" s="81">
        <v>100</v>
      </c>
      <c r="J97" s="38">
        <v>57.99</v>
      </c>
      <c r="K97" s="25">
        <f aca="true" t="shared" si="5" ref="K97:K109">G97-J97</f>
        <v>7.009999999999998</v>
      </c>
      <c r="L97" s="46" t="s">
        <v>371</v>
      </c>
      <c r="M97" s="6"/>
    </row>
    <row r="98" spans="1:13" ht="33.75" customHeight="1">
      <c r="A98" s="71"/>
      <c r="B98" s="43">
        <v>3</v>
      </c>
      <c r="C98" s="25"/>
      <c r="D98" s="25" t="s">
        <v>302</v>
      </c>
      <c r="E98" s="38" t="s">
        <v>372</v>
      </c>
      <c r="F98" s="25" t="s">
        <v>373</v>
      </c>
      <c r="G98" s="25">
        <v>590.89</v>
      </c>
      <c r="H98" s="40" t="s">
        <v>41</v>
      </c>
      <c r="I98" s="81">
        <v>100</v>
      </c>
      <c r="J98" s="38">
        <v>590.89</v>
      </c>
      <c r="K98" s="25">
        <f t="shared" si="5"/>
        <v>0</v>
      </c>
      <c r="L98" s="46" t="s">
        <v>374</v>
      </c>
      <c r="M98" s="6"/>
    </row>
    <row r="99" spans="1:13" ht="31.5" customHeight="1">
      <c r="A99" s="71"/>
      <c r="B99" s="43">
        <v>4</v>
      </c>
      <c r="C99" s="25"/>
      <c r="D99" s="25" t="s">
        <v>302</v>
      </c>
      <c r="E99" s="38"/>
      <c r="F99" s="25" t="s">
        <v>375</v>
      </c>
      <c r="G99" s="25">
        <v>213.67</v>
      </c>
      <c r="H99" s="40" t="s">
        <v>41</v>
      </c>
      <c r="I99" s="81">
        <v>100</v>
      </c>
      <c r="J99" s="38">
        <v>213.67</v>
      </c>
      <c r="K99" s="25">
        <f t="shared" si="5"/>
        <v>0</v>
      </c>
      <c r="L99" s="46" t="s">
        <v>376</v>
      </c>
      <c r="M99" s="6"/>
    </row>
    <row r="100" spans="1:13" ht="33.75" customHeight="1">
      <c r="A100" s="71"/>
      <c r="B100" s="43">
        <v>5</v>
      </c>
      <c r="C100" s="25"/>
      <c r="D100" s="25" t="s">
        <v>302</v>
      </c>
      <c r="E100" s="25" t="s">
        <v>369</v>
      </c>
      <c r="F100" s="25" t="s">
        <v>377</v>
      </c>
      <c r="G100" s="25">
        <v>355</v>
      </c>
      <c r="H100" s="40" t="s">
        <v>41</v>
      </c>
      <c r="I100" s="81">
        <v>100</v>
      </c>
      <c r="J100" s="38">
        <v>355</v>
      </c>
      <c r="K100" s="25">
        <f t="shared" si="5"/>
        <v>0</v>
      </c>
      <c r="L100" s="46" t="s">
        <v>378</v>
      </c>
      <c r="M100" s="6"/>
    </row>
    <row r="101" spans="1:13" ht="35.25" customHeight="1">
      <c r="A101" s="71"/>
      <c r="B101" s="43">
        <v>6</v>
      </c>
      <c r="C101" s="25"/>
      <c r="D101" s="25" t="s">
        <v>302</v>
      </c>
      <c r="E101" s="39" t="s">
        <v>379</v>
      </c>
      <c r="F101" s="25" t="s">
        <v>380</v>
      </c>
      <c r="G101" s="25">
        <v>123.12</v>
      </c>
      <c r="H101" s="40" t="s">
        <v>41</v>
      </c>
      <c r="I101" s="38">
        <v>100</v>
      </c>
      <c r="J101" s="38">
        <v>123.12</v>
      </c>
      <c r="K101" s="25">
        <f t="shared" si="5"/>
        <v>0</v>
      </c>
      <c r="L101" s="46" t="s">
        <v>376</v>
      </c>
      <c r="M101" s="6"/>
    </row>
    <row r="102" spans="1:13" ht="32.25" customHeight="1">
      <c r="A102" s="71"/>
      <c r="B102" s="43">
        <v>7</v>
      </c>
      <c r="C102" s="38" t="s">
        <v>381</v>
      </c>
      <c r="D102" s="25" t="s">
        <v>302</v>
      </c>
      <c r="E102" s="25" t="s">
        <v>382</v>
      </c>
      <c r="F102" s="38" t="s">
        <v>383</v>
      </c>
      <c r="G102" s="46">
        <v>247</v>
      </c>
      <c r="H102" s="40" t="s">
        <v>41</v>
      </c>
      <c r="I102" s="38">
        <v>100</v>
      </c>
      <c r="J102" s="38">
        <v>246.57</v>
      </c>
      <c r="K102" s="25">
        <f t="shared" si="5"/>
        <v>0.4300000000000068</v>
      </c>
      <c r="L102" s="46" t="s">
        <v>384</v>
      </c>
      <c r="M102" s="6"/>
    </row>
    <row r="103" spans="1:13" ht="32.25" customHeight="1">
      <c r="A103" s="71"/>
      <c r="B103" s="43">
        <v>8</v>
      </c>
      <c r="C103" s="25" t="s">
        <v>385</v>
      </c>
      <c r="D103" s="25" t="s">
        <v>302</v>
      </c>
      <c r="E103" s="25" t="s">
        <v>386</v>
      </c>
      <c r="F103" s="25" t="s">
        <v>387</v>
      </c>
      <c r="G103" s="25">
        <v>83.83</v>
      </c>
      <c r="H103" s="40" t="s">
        <v>23</v>
      </c>
      <c r="I103" s="38">
        <v>50</v>
      </c>
      <c r="J103" s="38">
        <v>22.78</v>
      </c>
      <c r="K103" s="25">
        <f t="shared" si="5"/>
        <v>61.05</v>
      </c>
      <c r="L103" s="46" t="s">
        <v>388</v>
      </c>
      <c r="M103" s="6"/>
    </row>
    <row r="104" spans="1:13" ht="43.5" customHeight="1">
      <c r="A104" s="71"/>
      <c r="B104" s="43"/>
      <c r="C104" s="25"/>
      <c r="D104" s="25" t="s">
        <v>302</v>
      </c>
      <c r="E104" s="25" t="s">
        <v>389</v>
      </c>
      <c r="F104" s="25" t="s">
        <v>390</v>
      </c>
      <c r="G104" s="25">
        <v>2000</v>
      </c>
      <c r="H104" s="40" t="s">
        <v>41</v>
      </c>
      <c r="I104" s="38">
        <v>100</v>
      </c>
      <c r="J104" s="38">
        <v>2000</v>
      </c>
      <c r="K104" s="25">
        <f t="shared" si="5"/>
        <v>0</v>
      </c>
      <c r="L104" s="46" t="s">
        <v>391</v>
      </c>
      <c r="M104" s="6"/>
    </row>
    <row r="105" spans="1:13" ht="46.5" customHeight="1">
      <c r="A105" s="71"/>
      <c r="B105" s="43">
        <v>9</v>
      </c>
      <c r="C105" s="46"/>
      <c r="D105" s="25" t="s">
        <v>302</v>
      </c>
      <c r="E105" s="39" t="s">
        <v>392</v>
      </c>
      <c r="F105" s="25" t="s">
        <v>393</v>
      </c>
      <c r="G105" s="25">
        <v>200</v>
      </c>
      <c r="H105" s="40" t="s">
        <v>41</v>
      </c>
      <c r="I105" s="38">
        <v>100</v>
      </c>
      <c r="J105" s="40">
        <v>200</v>
      </c>
      <c r="K105" s="25">
        <f t="shared" si="5"/>
        <v>0</v>
      </c>
      <c r="L105" s="46" t="s">
        <v>394</v>
      </c>
      <c r="M105" s="6"/>
    </row>
    <row r="106" spans="1:13" ht="32.25" customHeight="1">
      <c r="A106" s="71"/>
      <c r="B106" s="43">
        <v>10</v>
      </c>
      <c r="C106" s="25" t="s">
        <v>395</v>
      </c>
      <c r="D106" s="25" t="s">
        <v>88</v>
      </c>
      <c r="E106" s="25" t="s">
        <v>396</v>
      </c>
      <c r="F106" s="25" t="s">
        <v>397</v>
      </c>
      <c r="G106" s="25">
        <v>2124.76</v>
      </c>
      <c r="H106" s="40" t="s">
        <v>41</v>
      </c>
      <c r="I106" s="81">
        <v>100</v>
      </c>
      <c r="J106" s="38">
        <v>2123.22</v>
      </c>
      <c r="K106" s="25">
        <f t="shared" si="5"/>
        <v>1.5400000000004184</v>
      </c>
      <c r="L106" s="46" t="s">
        <v>398</v>
      </c>
      <c r="M106" s="6"/>
    </row>
    <row r="107" spans="1:13" ht="33" customHeight="1">
      <c r="A107" s="71"/>
      <c r="B107" s="43">
        <v>11</v>
      </c>
      <c r="C107" s="25" t="s">
        <v>399</v>
      </c>
      <c r="D107" s="25" t="s">
        <v>88</v>
      </c>
      <c r="E107" s="25" t="s">
        <v>400</v>
      </c>
      <c r="F107" s="25" t="s">
        <v>401</v>
      </c>
      <c r="G107" s="25">
        <v>100</v>
      </c>
      <c r="H107" s="40" t="s">
        <v>41</v>
      </c>
      <c r="I107" s="39">
        <v>100</v>
      </c>
      <c r="J107" s="38">
        <v>99.46</v>
      </c>
      <c r="K107" s="25">
        <f t="shared" si="5"/>
        <v>0.5400000000000063</v>
      </c>
      <c r="L107" s="46" t="s">
        <v>402</v>
      </c>
      <c r="M107" s="6"/>
    </row>
    <row r="108" spans="1:13" ht="29.25" customHeight="1">
      <c r="A108" s="71"/>
      <c r="B108" s="43">
        <v>12</v>
      </c>
      <c r="C108" s="25" t="s">
        <v>403</v>
      </c>
      <c r="D108" s="25" t="s">
        <v>88</v>
      </c>
      <c r="E108" s="25" t="s">
        <v>311</v>
      </c>
      <c r="F108" s="25" t="s">
        <v>404</v>
      </c>
      <c r="G108" s="25">
        <v>17.1</v>
      </c>
      <c r="H108" s="40" t="s">
        <v>41</v>
      </c>
      <c r="I108" s="81">
        <v>100</v>
      </c>
      <c r="J108" s="38">
        <v>17.1</v>
      </c>
      <c r="K108" s="25">
        <f t="shared" si="5"/>
        <v>0</v>
      </c>
      <c r="L108" s="46" t="s">
        <v>405</v>
      </c>
      <c r="M108" s="6"/>
    </row>
    <row r="109" spans="1:13" ht="37.5" customHeight="1">
      <c r="A109" s="71"/>
      <c r="B109" s="43">
        <v>13</v>
      </c>
      <c r="C109" s="25" t="s">
        <v>406</v>
      </c>
      <c r="D109" s="25" t="s">
        <v>302</v>
      </c>
      <c r="E109" s="25" t="s">
        <v>407</v>
      </c>
      <c r="F109" s="25" t="s">
        <v>408</v>
      </c>
      <c r="G109" s="25">
        <v>39</v>
      </c>
      <c r="H109" s="40" t="s">
        <v>41</v>
      </c>
      <c r="I109" s="38">
        <v>100</v>
      </c>
      <c r="J109" s="38">
        <v>38.97</v>
      </c>
      <c r="K109" s="25">
        <f t="shared" si="5"/>
        <v>0.030000000000001137</v>
      </c>
      <c r="L109" s="46" t="s">
        <v>409</v>
      </c>
      <c r="M109" s="6"/>
    </row>
    <row r="110" spans="1:13" s="3" customFormat="1" ht="36.75" customHeight="1">
      <c r="A110" s="41" t="s">
        <v>410</v>
      </c>
      <c r="B110" s="42"/>
      <c r="C110" s="41" t="s">
        <v>411</v>
      </c>
      <c r="D110" s="41"/>
      <c r="E110" s="41"/>
      <c r="F110" s="41"/>
      <c r="G110" s="41">
        <f>G111+G119</f>
        <v>9599.2</v>
      </c>
      <c r="H110" s="41"/>
      <c r="I110" s="41"/>
      <c r="J110" s="41">
        <f>J111+J119</f>
        <v>9548.119999999999</v>
      </c>
      <c r="K110" s="41">
        <f>K111+K119</f>
        <v>51.07999999999993</v>
      </c>
      <c r="L110" s="41"/>
      <c r="M110" s="5"/>
    </row>
    <row r="111" spans="1:13" s="3" customFormat="1" ht="36.75" customHeight="1">
      <c r="A111" s="71"/>
      <c r="B111" s="42" t="s">
        <v>17</v>
      </c>
      <c r="C111" s="41" t="s">
        <v>412</v>
      </c>
      <c r="D111" s="41"/>
      <c r="E111" s="41"/>
      <c r="F111" s="41"/>
      <c r="G111" s="41">
        <f>SUM(G112:G118)</f>
        <v>7883.2</v>
      </c>
      <c r="H111" s="41"/>
      <c r="I111" s="41"/>
      <c r="J111" s="41">
        <f>SUM(J112:J118)</f>
        <v>7832.12</v>
      </c>
      <c r="K111" s="41">
        <f>SUM(K112:K118)</f>
        <v>51.07999999999993</v>
      </c>
      <c r="L111" s="41"/>
      <c r="M111" s="5"/>
    </row>
    <row r="112" spans="1:13" ht="35.25" customHeight="1">
      <c r="A112" s="71"/>
      <c r="B112" s="52">
        <v>1</v>
      </c>
      <c r="C112" s="25" t="s">
        <v>413</v>
      </c>
      <c r="D112" s="25" t="s">
        <v>88</v>
      </c>
      <c r="E112" s="25" t="s">
        <v>61</v>
      </c>
      <c r="F112" s="25" t="s">
        <v>414</v>
      </c>
      <c r="G112" s="25">
        <v>3343.2</v>
      </c>
      <c r="H112" s="40" t="s">
        <v>41</v>
      </c>
      <c r="I112" s="38">
        <v>100</v>
      </c>
      <c r="J112" s="38">
        <v>3343.2</v>
      </c>
      <c r="K112" s="25">
        <f>G112-J112</f>
        <v>0</v>
      </c>
      <c r="L112" s="46" t="s">
        <v>415</v>
      </c>
      <c r="M112" s="6"/>
    </row>
    <row r="113" spans="1:13" ht="46.5" customHeight="1">
      <c r="A113" s="71"/>
      <c r="B113" s="52">
        <v>2</v>
      </c>
      <c r="C113" s="25" t="s">
        <v>416</v>
      </c>
      <c r="D113" s="25" t="s">
        <v>417</v>
      </c>
      <c r="E113" s="25" t="s">
        <v>61</v>
      </c>
      <c r="F113" s="25" t="s">
        <v>418</v>
      </c>
      <c r="G113" s="25">
        <v>800</v>
      </c>
      <c r="H113" s="40" t="s">
        <v>41</v>
      </c>
      <c r="I113" s="38">
        <v>100</v>
      </c>
      <c r="J113" s="40">
        <v>800</v>
      </c>
      <c r="K113" s="25">
        <f aca="true" t="shared" si="6" ref="K113:K118">G113-J113</f>
        <v>0</v>
      </c>
      <c r="L113" s="25" t="s">
        <v>419</v>
      </c>
      <c r="M113" s="6"/>
    </row>
    <row r="114" spans="1:13" ht="50.25" customHeight="1">
      <c r="A114" s="71"/>
      <c r="B114" s="52">
        <v>3</v>
      </c>
      <c r="C114" s="25" t="s">
        <v>420</v>
      </c>
      <c r="D114" s="25" t="s">
        <v>417</v>
      </c>
      <c r="E114" s="25" t="s">
        <v>421</v>
      </c>
      <c r="F114" s="25" t="s">
        <v>422</v>
      </c>
      <c r="G114" s="25">
        <v>520</v>
      </c>
      <c r="H114" s="40" t="s">
        <v>41</v>
      </c>
      <c r="I114" s="38">
        <v>100</v>
      </c>
      <c r="J114" s="40">
        <v>520</v>
      </c>
      <c r="K114" s="25">
        <f t="shared" si="6"/>
        <v>0</v>
      </c>
      <c r="L114" s="25" t="s">
        <v>423</v>
      </c>
      <c r="M114" s="6"/>
    </row>
    <row r="115" spans="1:13" ht="50.25" customHeight="1">
      <c r="A115" s="71"/>
      <c r="B115" s="52">
        <v>4</v>
      </c>
      <c r="C115" s="25" t="s">
        <v>424</v>
      </c>
      <c r="D115" s="25" t="s">
        <v>417</v>
      </c>
      <c r="E115" s="25" t="s">
        <v>421</v>
      </c>
      <c r="F115" s="25" t="s">
        <v>425</v>
      </c>
      <c r="G115" s="25">
        <v>890</v>
      </c>
      <c r="H115" s="40" t="s">
        <v>41</v>
      </c>
      <c r="I115" s="38">
        <v>100</v>
      </c>
      <c r="J115" s="38">
        <v>890</v>
      </c>
      <c r="K115" s="25">
        <f t="shared" si="6"/>
        <v>0</v>
      </c>
      <c r="L115" s="25" t="s">
        <v>426</v>
      </c>
      <c r="M115" s="6"/>
    </row>
    <row r="116" spans="1:13" ht="48.75" customHeight="1">
      <c r="A116" s="71"/>
      <c r="B116" s="52">
        <v>5</v>
      </c>
      <c r="C116" s="25" t="s">
        <v>427</v>
      </c>
      <c r="D116" s="25" t="s">
        <v>428</v>
      </c>
      <c r="E116" s="25" t="s">
        <v>429</v>
      </c>
      <c r="F116" s="25" t="s">
        <v>430</v>
      </c>
      <c r="G116" s="25">
        <v>1330</v>
      </c>
      <c r="H116" s="40" t="s">
        <v>41</v>
      </c>
      <c r="I116" s="38">
        <v>100</v>
      </c>
      <c r="J116" s="38">
        <v>1318.42</v>
      </c>
      <c r="K116" s="25">
        <f t="shared" si="6"/>
        <v>11.579999999999927</v>
      </c>
      <c r="L116" s="46" t="s">
        <v>431</v>
      </c>
      <c r="M116" s="6"/>
    </row>
    <row r="117" spans="1:13" ht="35.25" customHeight="1">
      <c r="A117" s="71"/>
      <c r="B117" s="52">
        <v>6</v>
      </c>
      <c r="C117" s="25" t="s">
        <v>432</v>
      </c>
      <c r="D117" s="25" t="s">
        <v>302</v>
      </c>
      <c r="E117" s="25" t="s">
        <v>429</v>
      </c>
      <c r="F117" s="25" t="s">
        <v>433</v>
      </c>
      <c r="G117" s="25">
        <v>200</v>
      </c>
      <c r="H117" s="40" t="s">
        <v>36</v>
      </c>
      <c r="I117" s="38">
        <v>100</v>
      </c>
      <c r="J117" s="38">
        <v>160.5</v>
      </c>
      <c r="K117" s="25">
        <f t="shared" si="6"/>
        <v>39.5</v>
      </c>
      <c r="L117" s="46" t="s">
        <v>434</v>
      </c>
      <c r="M117" s="6"/>
    </row>
    <row r="118" spans="1:13" ht="30.75" customHeight="1">
      <c r="A118" s="71"/>
      <c r="B118" s="52">
        <v>7</v>
      </c>
      <c r="C118" s="25" t="s">
        <v>435</v>
      </c>
      <c r="D118" s="25" t="s">
        <v>302</v>
      </c>
      <c r="E118" s="25" t="s">
        <v>61</v>
      </c>
      <c r="F118" s="46" t="s">
        <v>436</v>
      </c>
      <c r="G118" s="25">
        <v>800</v>
      </c>
      <c r="H118" s="40" t="s">
        <v>41</v>
      </c>
      <c r="I118" s="38">
        <v>100</v>
      </c>
      <c r="J118" s="38">
        <v>800</v>
      </c>
      <c r="K118" s="25">
        <f t="shared" si="6"/>
        <v>0</v>
      </c>
      <c r="L118" s="46" t="s">
        <v>437</v>
      </c>
      <c r="M118" s="6"/>
    </row>
    <row r="119" spans="1:13" s="3" customFormat="1" ht="36.75" customHeight="1">
      <c r="A119" s="71"/>
      <c r="B119" s="42" t="s">
        <v>85</v>
      </c>
      <c r="C119" s="41" t="s">
        <v>438</v>
      </c>
      <c r="D119" s="41"/>
      <c r="E119" s="41"/>
      <c r="F119" s="41"/>
      <c r="G119" s="41">
        <f>SUM(G120:G141)</f>
        <v>1716</v>
      </c>
      <c r="H119" s="41"/>
      <c r="I119" s="41"/>
      <c r="J119" s="41">
        <f>SUM(J120:J141)</f>
        <v>1716</v>
      </c>
      <c r="K119" s="41">
        <f>SUM(K120:K141)</f>
        <v>0</v>
      </c>
      <c r="L119" s="41"/>
      <c r="M119" s="5"/>
    </row>
    <row r="120" spans="1:13" ht="50.25" customHeight="1">
      <c r="A120" s="71"/>
      <c r="B120" s="72">
        <v>1</v>
      </c>
      <c r="C120" s="73" t="s">
        <v>439</v>
      </c>
      <c r="D120" s="73" t="s">
        <v>440</v>
      </c>
      <c r="E120" s="70" t="s">
        <v>101</v>
      </c>
      <c r="F120" s="74" t="s">
        <v>441</v>
      </c>
      <c r="G120" s="75">
        <v>39.2</v>
      </c>
      <c r="H120" s="40" t="s">
        <v>41</v>
      </c>
      <c r="I120" s="38">
        <v>100</v>
      </c>
      <c r="J120" s="38">
        <v>39.2</v>
      </c>
      <c r="K120" s="25">
        <f>G120-J120</f>
        <v>0</v>
      </c>
      <c r="L120" s="46" t="s">
        <v>442</v>
      </c>
      <c r="M120" s="6"/>
    </row>
    <row r="121" spans="1:13" ht="50.25" customHeight="1">
      <c r="A121" s="71"/>
      <c r="B121" s="72">
        <v>2</v>
      </c>
      <c r="C121" s="76" t="s">
        <v>443</v>
      </c>
      <c r="D121" s="73" t="s">
        <v>324</v>
      </c>
      <c r="E121" s="39" t="s">
        <v>92</v>
      </c>
      <c r="F121" s="77" t="s">
        <v>444</v>
      </c>
      <c r="G121" s="78">
        <v>163.2</v>
      </c>
      <c r="H121" s="40" t="s">
        <v>41</v>
      </c>
      <c r="I121" s="38">
        <v>100</v>
      </c>
      <c r="J121" s="38">
        <v>163.2</v>
      </c>
      <c r="K121" s="25">
        <f aca="true" t="shared" si="7" ref="K121:K141">G121-J121</f>
        <v>0</v>
      </c>
      <c r="L121" s="46" t="s">
        <v>445</v>
      </c>
      <c r="M121" s="6"/>
    </row>
    <row r="122" spans="1:13" ht="50.25" customHeight="1">
      <c r="A122" s="71"/>
      <c r="B122" s="72">
        <v>3</v>
      </c>
      <c r="C122" s="76" t="s">
        <v>446</v>
      </c>
      <c r="D122" s="73" t="s">
        <v>447</v>
      </c>
      <c r="E122" s="70" t="s">
        <v>44</v>
      </c>
      <c r="F122" s="77" t="s">
        <v>448</v>
      </c>
      <c r="G122" s="78">
        <v>51.2</v>
      </c>
      <c r="H122" s="40" t="s">
        <v>41</v>
      </c>
      <c r="I122" s="38">
        <v>100</v>
      </c>
      <c r="J122" s="38">
        <v>51.2</v>
      </c>
      <c r="K122" s="25">
        <f t="shared" si="7"/>
        <v>0</v>
      </c>
      <c r="L122" s="46" t="s">
        <v>449</v>
      </c>
      <c r="M122" s="6"/>
    </row>
    <row r="123" spans="1:13" ht="50.25" customHeight="1">
      <c r="A123" s="41" t="s">
        <v>450</v>
      </c>
      <c r="B123" s="72">
        <v>4</v>
      </c>
      <c r="C123" s="76" t="s">
        <v>451</v>
      </c>
      <c r="D123" s="73" t="s">
        <v>452</v>
      </c>
      <c r="E123" s="70" t="s">
        <v>44</v>
      </c>
      <c r="F123" s="77" t="s">
        <v>453</v>
      </c>
      <c r="G123" s="78">
        <v>44</v>
      </c>
      <c r="H123" s="40" t="s">
        <v>41</v>
      </c>
      <c r="I123" s="38">
        <v>100</v>
      </c>
      <c r="J123" s="38">
        <v>44</v>
      </c>
      <c r="K123" s="25">
        <f t="shared" si="7"/>
        <v>0</v>
      </c>
      <c r="L123" s="46" t="s">
        <v>454</v>
      </c>
      <c r="M123" s="6"/>
    </row>
    <row r="124" spans="1:13" ht="50.25" customHeight="1">
      <c r="A124" s="41"/>
      <c r="B124" s="72">
        <v>5</v>
      </c>
      <c r="C124" s="76" t="s">
        <v>455</v>
      </c>
      <c r="D124" s="73" t="s">
        <v>456</v>
      </c>
      <c r="E124" s="70" t="s">
        <v>44</v>
      </c>
      <c r="F124" s="77" t="s">
        <v>457</v>
      </c>
      <c r="G124" s="78">
        <v>72.8</v>
      </c>
      <c r="H124" s="40" t="s">
        <v>41</v>
      </c>
      <c r="I124" s="38">
        <v>100</v>
      </c>
      <c r="J124" s="38">
        <v>72.8</v>
      </c>
      <c r="K124" s="25">
        <f t="shared" si="7"/>
        <v>0</v>
      </c>
      <c r="L124" s="46" t="s">
        <v>458</v>
      </c>
      <c r="M124" s="6"/>
    </row>
    <row r="125" spans="1:13" ht="50.25" customHeight="1">
      <c r="A125" s="41"/>
      <c r="B125" s="72">
        <v>6</v>
      </c>
      <c r="C125" s="76" t="s">
        <v>459</v>
      </c>
      <c r="D125" s="73" t="s">
        <v>460</v>
      </c>
      <c r="E125" s="70" t="s">
        <v>44</v>
      </c>
      <c r="F125" s="77" t="s">
        <v>461</v>
      </c>
      <c r="G125" s="78">
        <v>32</v>
      </c>
      <c r="H125" s="40" t="s">
        <v>41</v>
      </c>
      <c r="I125" s="38">
        <v>100</v>
      </c>
      <c r="J125" s="38">
        <v>32</v>
      </c>
      <c r="K125" s="25">
        <f t="shared" si="7"/>
        <v>0</v>
      </c>
      <c r="L125" s="46" t="s">
        <v>462</v>
      </c>
      <c r="M125" s="6"/>
    </row>
    <row r="126" spans="1:13" ht="50.25" customHeight="1">
      <c r="A126" s="41"/>
      <c r="B126" s="72">
        <v>7</v>
      </c>
      <c r="C126" s="76" t="s">
        <v>463</v>
      </c>
      <c r="D126" s="73" t="s">
        <v>464</v>
      </c>
      <c r="E126" s="70" t="s">
        <v>57</v>
      </c>
      <c r="F126" s="77" t="s">
        <v>465</v>
      </c>
      <c r="G126" s="74">
        <v>62.4</v>
      </c>
      <c r="H126" s="40" t="s">
        <v>41</v>
      </c>
      <c r="I126" s="38">
        <v>100</v>
      </c>
      <c r="J126" s="38">
        <v>62.4</v>
      </c>
      <c r="K126" s="25">
        <f t="shared" si="7"/>
        <v>0</v>
      </c>
      <c r="L126" s="46" t="s">
        <v>466</v>
      </c>
      <c r="M126" s="6"/>
    </row>
    <row r="127" spans="1:13" ht="50.25" customHeight="1">
      <c r="A127" s="41"/>
      <c r="B127" s="72">
        <v>8</v>
      </c>
      <c r="C127" s="73" t="s">
        <v>467</v>
      </c>
      <c r="D127" s="73" t="s">
        <v>468</v>
      </c>
      <c r="E127" s="70" t="s">
        <v>140</v>
      </c>
      <c r="F127" s="74" t="s">
        <v>469</v>
      </c>
      <c r="G127" s="74">
        <v>56</v>
      </c>
      <c r="H127" s="40" t="s">
        <v>41</v>
      </c>
      <c r="I127" s="38">
        <v>75</v>
      </c>
      <c r="J127" s="38">
        <v>56</v>
      </c>
      <c r="K127" s="25">
        <f t="shared" si="7"/>
        <v>0</v>
      </c>
      <c r="L127" s="46" t="s">
        <v>470</v>
      </c>
      <c r="M127" s="6"/>
    </row>
    <row r="128" spans="1:13" ht="50.25" customHeight="1">
      <c r="A128" s="41"/>
      <c r="B128" s="72">
        <v>9</v>
      </c>
      <c r="C128" s="76" t="s">
        <v>471</v>
      </c>
      <c r="D128" s="73" t="s">
        <v>225</v>
      </c>
      <c r="E128" s="70" t="s">
        <v>122</v>
      </c>
      <c r="F128" s="74" t="s">
        <v>472</v>
      </c>
      <c r="G128" s="74">
        <v>60.8</v>
      </c>
      <c r="H128" s="40" t="s">
        <v>41</v>
      </c>
      <c r="I128" s="38">
        <v>100</v>
      </c>
      <c r="J128" s="38">
        <v>60.8</v>
      </c>
      <c r="K128" s="25">
        <f t="shared" si="7"/>
        <v>0</v>
      </c>
      <c r="L128" s="46" t="s">
        <v>473</v>
      </c>
      <c r="M128" s="6"/>
    </row>
    <row r="129" spans="1:13" ht="50.25" customHeight="1">
      <c r="A129" s="41"/>
      <c r="B129" s="72">
        <v>10</v>
      </c>
      <c r="C129" s="73" t="s">
        <v>474</v>
      </c>
      <c r="D129" s="73" t="s">
        <v>475</v>
      </c>
      <c r="E129" s="70" t="s">
        <v>122</v>
      </c>
      <c r="F129" s="74" t="s">
        <v>476</v>
      </c>
      <c r="G129" s="74">
        <v>39.2</v>
      </c>
      <c r="H129" s="40" t="s">
        <v>41</v>
      </c>
      <c r="I129" s="38">
        <v>100</v>
      </c>
      <c r="J129" s="38">
        <v>39.2</v>
      </c>
      <c r="K129" s="25">
        <f t="shared" si="7"/>
        <v>0</v>
      </c>
      <c r="L129" s="46" t="s">
        <v>477</v>
      </c>
      <c r="M129" s="6"/>
    </row>
    <row r="130" spans="1:13" ht="50.25" customHeight="1">
      <c r="A130" s="41"/>
      <c r="B130" s="72">
        <v>11</v>
      </c>
      <c r="C130" s="73" t="s">
        <v>478</v>
      </c>
      <c r="D130" s="73" t="s">
        <v>479</v>
      </c>
      <c r="E130" s="70" t="s">
        <v>161</v>
      </c>
      <c r="F130" s="77" t="s">
        <v>480</v>
      </c>
      <c r="G130" s="78">
        <v>96</v>
      </c>
      <c r="H130" s="40" t="s">
        <v>41</v>
      </c>
      <c r="I130" s="38">
        <v>100</v>
      </c>
      <c r="J130" s="38">
        <v>96</v>
      </c>
      <c r="K130" s="25">
        <f t="shared" si="7"/>
        <v>0</v>
      </c>
      <c r="L130" s="46" t="s">
        <v>481</v>
      </c>
      <c r="M130" s="6"/>
    </row>
    <row r="131" spans="1:13" ht="50.25" customHeight="1">
      <c r="A131" s="41"/>
      <c r="B131" s="72">
        <v>12</v>
      </c>
      <c r="C131" s="73" t="s">
        <v>482</v>
      </c>
      <c r="D131" s="73" t="s">
        <v>483</v>
      </c>
      <c r="E131" s="70" t="s">
        <v>161</v>
      </c>
      <c r="F131" s="77" t="s">
        <v>484</v>
      </c>
      <c r="G131" s="78">
        <v>76.8</v>
      </c>
      <c r="H131" s="40" t="s">
        <v>41</v>
      </c>
      <c r="I131" s="38">
        <v>100</v>
      </c>
      <c r="J131" s="38">
        <v>76.8</v>
      </c>
      <c r="K131" s="25">
        <f t="shared" si="7"/>
        <v>0</v>
      </c>
      <c r="L131" s="46" t="s">
        <v>485</v>
      </c>
      <c r="M131" s="6"/>
    </row>
    <row r="132" spans="1:13" ht="50.25" customHeight="1">
      <c r="A132" s="41"/>
      <c r="B132" s="72">
        <v>13</v>
      </c>
      <c r="C132" s="73" t="s">
        <v>486</v>
      </c>
      <c r="D132" s="73" t="s">
        <v>487</v>
      </c>
      <c r="E132" s="70" t="s">
        <v>161</v>
      </c>
      <c r="F132" s="77" t="s">
        <v>488</v>
      </c>
      <c r="G132" s="74">
        <v>40</v>
      </c>
      <c r="H132" s="40" t="s">
        <v>41</v>
      </c>
      <c r="I132" s="38">
        <v>100</v>
      </c>
      <c r="J132" s="38">
        <v>40</v>
      </c>
      <c r="K132" s="25">
        <f t="shared" si="7"/>
        <v>0</v>
      </c>
      <c r="L132" s="46" t="s">
        <v>489</v>
      </c>
      <c r="M132" s="6"/>
    </row>
    <row r="133" spans="1:13" ht="50.25" customHeight="1">
      <c r="A133" s="41"/>
      <c r="B133" s="72">
        <v>14</v>
      </c>
      <c r="C133" s="73" t="s">
        <v>490</v>
      </c>
      <c r="D133" s="73" t="s">
        <v>491</v>
      </c>
      <c r="E133" s="70" t="s">
        <v>131</v>
      </c>
      <c r="F133" s="77" t="s">
        <v>492</v>
      </c>
      <c r="G133" s="74">
        <v>80</v>
      </c>
      <c r="H133" s="40" t="s">
        <v>41</v>
      </c>
      <c r="I133" s="38">
        <v>100</v>
      </c>
      <c r="J133" s="38">
        <v>80</v>
      </c>
      <c r="K133" s="25">
        <f t="shared" si="7"/>
        <v>0</v>
      </c>
      <c r="L133" s="46" t="s">
        <v>493</v>
      </c>
      <c r="M133" s="6"/>
    </row>
    <row r="134" spans="1:13" ht="50.25" customHeight="1">
      <c r="A134" s="41"/>
      <c r="B134" s="72">
        <v>15</v>
      </c>
      <c r="C134" s="73" t="s">
        <v>494</v>
      </c>
      <c r="D134" s="73" t="s">
        <v>495</v>
      </c>
      <c r="E134" s="70" t="s">
        <v>20</v>
      </c>
      <c r="F134" s="74" t="s">
        <v>496</v>
      </c>
      <c r="G134" s="74">
        <v>29.6</v>
      </c>
      <c r="H134" s="40" t="s">
        <v>41</v>
      </c>
      <c r="I134" s="38">
        <v>100</v>
      </c>
      <c r="J134" s="38">
        <v>29.6</v>
      </c>
      <c r="K134" s="25">
        <f t="shared" si="7"/>
        <v>0</v>
      </c>
      <c r="L134" s="46" t="s">
        <v>497</v>
      </c>
      <c r="M134" s="6"/>
    </row>
    <row r="135" spans="1:13" ht="50.25" customHeight="1">
      <c r="A135" s="41"/>
      <c r="B135" s="72">
        <v>16</v>
      </c>
      <c r="C135" s="76" t="s">
        <v>498</v>
      </c>
      <c r="D135" s="73" t="s">
        <v>499</v>
      </c>
      <c r="E135" s="70" t="s">
        <v>20</v>
      </c>
      <c r="F135" s="74" t="s">
        <v>500</v>
      </c>
      <c r="G135" s="78">
        <v>43.2</v>
      </c>
      <c r="H135" s="40" t="s">
        <v>41</v>
      </c>
      <c r="I135" s="38">
        <v>100</v>
      </c>
      <c r="J135" s="38">
        <v>43.2</v>
      </c>
      <c r="K135" s="25">
        <f t="shared" si="7"/>
        <v>0</v>
      </c>
      <c r="L135" s="46" t="s">
        <v>501</v>
      </c>
      <c r="M135" s="6"/>
    </row>
    <row r="136" spans="1:13" ht="50.25" customHeight="1">
      <c r="A136" s="41" t="s">
        <v>502</v>
      </c>
      <c r="B136" s="72">
        <v>17</v>
      </c>
      <c r="C136" s="73" t="s">
        <v>503</v>
      </c>
      <c r="D136" s="46" t="s">
        <v>495</v>
      </c>
      <c r="E136" s="70" t="s">
        <v>20</v>
      </c>
      <c r="F136" s="74" t="s">
        <v>504</v>
      </c>
      <c r="G136" s="78">
        <v>32</v>
      </c>
      <c r="H136" s="40" t="s">
        <v>41</v>
      </c>
      <c r="I136" s="38">
        <v>100</v>
      </c>
      <c r="J136" s="38">
        <v>32</v>
      </c>
      <c r="K136" s="25">
        <f t="shared" si="7"/>
        <v>0</v>
      </c>
      <c r="L136" s="46" t="s">
        <v>505</v>
      </c>
      <c r="M136" s="6"/>
    </row>
    <row r="137" spans="1:13" ht="50.25" customHeight="1">
      <c r="A137" s="41"/>
      <c r="B137" s="72">
        <v>18</v>
      </c>
      <c r="C137" s="82" t="s">
        <v>506</v>
      </c>
      <c r="D137" s="82" t="s">
        <v>507</v>
      </c>
      <c r="E137" s="70" t="s">
        <v>44</v>
      </c>
      <c r="F137" s="83" t="s">
        <v>508</v>
      </c>
      <c r="G137" s="84">
        <v>12</v>
      </c>
      <c r="H137" s="40" t="s">
        <v>41</v>
      </c>
      <c r="I137" s="38">
        <v>100</v>
      </c>
      <c r="J137" s="38">
        <v>12</v>
      </c>
      <c r="K137" s="25">
        <f t="shared" si="7"/>
        <v>0</v>
      </c>
      <c r="L137" s="46" t="s">
        <v>509</v>
      </c>
      <c r="M137" s="6"/>
    </row>
    <row r="138" spans="1:13" ht="50.25" customHeight="1">
      <c r="A138" s="41"/>
      <c r="B138" s="72">
        <v>19</v>
      </c>
      <c r="C138" s="85" t="s">
        <v>510</v>
      </c>
      <c r="D138" s="86" t="s">
        <v>161</v>
      </c>
      <c r="E138" s="86" t="s">
        <v>161</v>
      </c>
      <c r="F138" s="85" t="s">
        <v>511</v>
      </c>
      <c r="G138" s="86">
        <v>101.6</v>
      </c>
      <c r="H138" s="40" t="s">
        <v>41</v>
      </c>
      <c r="I138" s="38">
        <v>100</v>
      </c>
      <c r="J138" s="38">
        <v>101.6</v>
      </c>
      <c r="K138" s="25">
        <f t="shared" si="7"/>
        <v>0</v>
      </c>
      <c r="L138" s="46" t="s">
        <v>512</v>
      </c>
      <c r="M138" s="6"/>
    </row>
    <row r="139" spans="1:13" ht="50.25" customHeight="1">
      <c r="A139" s="41"/>
      <c r="B139" s="72">
        <v>20</v>
      </c>
      <c r="C139" s="87" t="s">
        <v>513</v>
      </c>
      <c r="D139" s="85" t="s">
        <v>514</v>
      </c>
      <c r="E139" s="85" t="s">
        <v>514</v>
      </c>
      <c r="F139" s="85" t="s">
        <v>515</v>
      </c>
      <c r="G139" s="86">
        <v>204</v>
      </c>
      <c r="H139" s="40" t="s">
        <v>41</v>
      </c>
      <c r="I139" s="38">
        <v>100</v>
      </c>
      <c r="J139" s="38">
        <v>204</v>
      </c>
      <c r="K139" s="25">
        <f t="shared" si="7"/>
        <v>0</v>
      </c>
      <c r="L139" s="46" t="s">
        <v>516</v>
      </c>
      <c r="M139" s="6"/>
    </row>
    <row r="140" spans="1:13" ht="50.25" customHeight="1">
      <c r="A140" s="41"/>
      <c r="B140" s="72">
        <v>21</v>
      </c>
      <c r="C140" s="87" t="s">
        <v>513</v>
      </c>
      <c r="D140" s="86" t="s">
        <v>122</v>
      </c>
      <c r="E140" s="86" t="s">
        <v>122</v>
      </c>
      <c r="F140" s="85" t="s">
        <v>517</v>
      </c>
      <c r="G140" s="86">
        <v>176</v>
      </c>
      <c r="H140" s="40" t="s">
        <v>41</v>
      </c>
      <c r="I140" s="38">
        <v>100</v>
      </c>
      <c r="J140" s="38">
        <v>176</v>
      </c>
      <c r="K140" s="25">
        <f t="shared" si="7"/>
        <v>0</v>
      </c>
      <c r="L140" s="46" t="s">
        <v>518</v>
      </c>
      <c r="M140" s="6"/>
    </row>
    <row r="141" spans="1:13" ht="50.25" customHeight="1">
      <c r="A141" s="41"/>
      <c r="B141" s="72">
        <v>22</v>
      </c>
      <c r="C141" s="87" t="s">
        <v>513</v>
      </c>
      <c r="D141" s="86" t="s">
        <v>20</v>
      </c>
      <c r="E141" s="86" t="s">
        <v>20</v>
      </c>
      <c r="F141" s="85" t="s">
        <v>515</v>
      </c>
      <c r="G141" s="86">
        <v>204</v>
      </c>
      <c r="H141" s="40" t="s">
        <v>41</v>
      </c>
      <c r="I141" s="38">
        <v>100</v>
      </c>
      <c r="J141" s="38">
        <v>204</v>
      </c>
      <c r="K141" s="25">
        <f t="shared" si="7"/>
        <v>0</v>
      </c>
      <c r="L141" s="46" t="s">
        <v>519</v>
      </c>
      <c r="M141" s="6"/>
    </row>
    <row r="142" spans="1:12" s="4" customFormat="1" ht="50.25" customHeight="1">
      <c r="A142" s="88"/>
      <c r="D142" s="14"/>
      <c r="F142" s="89"/>
      <c r="G142" s="90"/>
      <c r="H142" s="90"/>
      <c r="I142" s="90"/>
      <c r="K142" s="91"/>
      <c r="L142" s="92"/>
    </row>
    <row r="143" spans="1:12" s="4" customFormat="1" ht="50.25" customHeight="1">
      <c r="A143" s="88"/>
      <c r="D143" s="14"/>
      <c r="F143" s="89"/>
      <c r="G143" s="90"/>
      <c r="H143" s="90"/>
      <c r="I143" s="90"/>
      <c r="K143" s="91"/>
      <c r="L143" s="92"/>
    </row>
    <row r="144" spans="1:12" s="4" customFormat="1" ht="50.25" customHeight="1">
      <c r="A144" s="88"/>
      <c r="D144" s="14"/>
      <c r="F144" s="89"/>
      <c r="G144" s="90"/>
      <c r="H144" s="90"/>
      <c r="I144" s="90"/>
      <c r="K144" s="91"/>
      <c r="L144" s="92"/>
    </row>
    <row r="145" spans="1:12" s="4" customFormat="1" ht="14.25">
      <c r="A145" s="88"/>
      <c r="D145" s="14"/>
      <c r="F145" s="89"/>
      <c r="G145" s="90"/>
      <c r="H145" s="90"/>
      <c r="I145" s="90"/>
      <c r="K145" s="91"/>
      <c r="L145" s="92"/>
    </row>
    <row r="146" spans="1:12" s="4" customFormat="1" ht="14.25">
      <c r="A146" s="88"/>
      <c r="D146" s="14"/>
      <c r="F146" s="89"/>
      <c r="G146" s="90"/>
      <c r="H146" s="90"/>
      <c r="I146" s="90"/>
      <c r="K146" s="91"/>
      <c r="L146" s="92"/>
    </row>
    <row r="147" spans="1:12" s="4" customFormat="1" ht="14.25">
      <c r="A147" s="88"/>
      <c r="D147" s="14"/>
      <c r="F147" s="89"/>
      <c r="G147" s="90"/>
      <c r="H147" s="90"/>
      <c r="I147" s="90"/>
      <c r="K147" s="91"/>
      <c r="L147" s="92"/>
    </row>
    <row r="148" spans="1:12" s="4" customFormat="1" ht="14.25">
      <c r="A148" s="88"/>
      <c r="D148" s="14"/>
      <c r="F148" s="89"/>
      <c r="G148" s="90"/>
      <c r="H148" s="90"/>
      <c r="I148" s="90"/>
      <c r="K148" s="91"/>
      <c r="L148" s="92"/>
    </row>
    <row r="149" spans="1:12" s="4" customFormat="1" ht="14.25">
      <c r="A149" s="88"/>
      <c r="D149" s="14"/>
      <c r="F149" s="89"/>
      <c r="G149" s="90"/>
      <c r="H149" s="90"/>
      <c r="I149" s="90"/>
      <c r="K149" s="91"/>
      <c r="L149" s="92"/>
    </row>
    <row r="150" spans="1:12" s="4" customFormat="1" ht="14.25">
      <c r="A150" s="88"/>
      <c r="D150" s="14"/>
      <c r="F150" s="89"/>
      <c r="G150" s="90"/>
      <c r="H150" s="90"/>
      <c r="I150" s="90"/>
      <c r="K150" s="91"/>
      <c r="L150" s="92"/>
    </row>
    <row r="151" spans="1:12" s="4" customFormat="1" ht="14.25">
      <c r="A151" s="88"/>
      <c r="D151" s="14"/>
      <c r="F151" s="89"/>
      <c r="G151" s="90"/>
      <c r="H151" s="90"/>
      <c r="I151" s="90"/>
      <c r="K151" s="91"/>
      <c r="L151" s="92"/>
    </row>
    <row r="152" spans="1:12" s="4" customFormat="1" ht="14.25">
      <c r="A152" s="88"/>
      <c r="D152" s="14"/>
      <c r="F152" s="89"/>
      <c r="G152" s="90"/>
      <c r="H152" s="90"/>
      <c r="I152" s="90"/>
      <c r="K152" s="91"/>
      <c r="L152" s="92"/>
    </row>
    <row r="153" spans="1:12" s="4" customFormat="1" ht="14.25">
      <c r="A153" s="88"/>
      <c r="D153" s="14"/>
      <c r="F153" s="89"/>
      <c r="G153" s="90"/>
      <c r="H153" s="90"/>
      <c r="I153" s="90"/>
      <c r="K153" s="91"/>
      <c r="L153" s="92"/>
    </row>
    <row r="154" spans="1:12" s="4" customFormat="1" ht="14.25">
      <c r="A154" s="88"/>
      <c r="D154" s="14"/>
      <c r="F154" s="89"/>
      <c r="G154" s="90"/>
      <c r="H154" s="90"/>
      <c r="I154" s="90"/>
      <c r="K154" s="91"/>
      <c r="L154" s="92"/>
    </row>
    <row r="155" spans="1:12" s="4" customFormat="1" ht="14.25">
      <c r="A155" s="88"/>
      <c r="D155" s="14"/>
      <c r="F155" s="89"/>
      <c r="G155" s="90"/>
      <c r="H155" s="90"/>
      <c r="I155" s="90"/>
      <c r="K155" s="91"/>
      <c r="L155" s="92"/>
    </row>
    <row r="156" spans="1:12" s="4" customFormat="1" ht="14.25">
      <c r="A156" s="88"/>
      <c r="D156" s="14"/>
      <c r="F156" s="89"/>
      <c r="G156" s="90"/>
      <c r="H156" s="90"/>
      <c r="I156" s="90"/>
      <c r="K156" s="91"/>
      <c r="L156" s="92"/>
    </row>
    <row r="157" spans="1:12" s="4" customFormat="1" ht="14.25">
      <c r="A157" s="88"/>
      <c r="D157" s="14"/>
      <c r="F157" s="89"/>
      <c r="G157" s="90"/>
      <c r="H157" s="90"/>
      <c r="I157" s="90"/>
      <c r="K157" s="91"/>
      <c r="L157" s="92"/>
    </row>
    <row r="158" spans="1:12" s="4" customFormat="1" ht="14.25">
      <c r="A158" s="88"/>
      <c r="D158" s="14"/>
      <c r="F158" s="89"/>
      <c r="G158" s="90"/>
      <c r="H158" s="90"/>
      <c r="I158" s="90"/>
      <c r="K158" s="91"/>
      <c r="L158" s="92"/>
    </row>
    <row r="159" spans="1:12" s="4" customFormat="1" ht="14.25">
      <c r="A159" s="88"/>
      <c r="D159" s="14"/>
      <c r="F159" s="89"/>
      <c r="G159" s="90"/>
      <c r="H159" s="90"/>
      <c r="I159" s="90"/>
      <c r="K159" s="91"/>
      <c r="L159" s="92"/>
    </row>
    <row r="160" spans="1:12" s="4" customFormat="1" ht="14.25">
      <c r="A160" s="88"/>
      <c r="D160" s="14"/>
      <c r="F160" s="89"/>
      <c r="G160" s="90"/>
      <c r="H160" s="90"/>
      <c r="I160" s="90"/>
      <c r="K160" s="91"/>
      <c r="L160" s="92"/>
    </row>
    <row r="161" spans="1:12" s="4" customFormat="1" ht="14.25">
      <c r="A161" s="88"/>
      <c r="D161" s="14"/>
      <c r="F161" s="89"/>
      <c r="G161" s="90"/>
      <c r="H161" s="90"/>
      <c r="I161" s="90"/>
      <c r="K161" s="91"/>
      <c r="L161" s="92"/>
    </row>
    <row r="162" spans="1:12" s="4" customFormat="1" ht="14.25">
      <c r="A162" s="88"/>
      <c r="D162" s="14"/>
      <c r="F162" s="89"/>
      <c r="G162" s="90"/>
      <c r="H162" s="90"/>
      <c r="I162" s="90"/>
      <c r="K162" s="91"/>
      <c r="L162" s="92"/>
    </row>
    <row r="163" spans="1:12" s="4" customFormat="1" ht="14.25">
      <c r="A163" s="88"/>
      <c r="D163" s="14"/>
      <c r="F163" s="89"/>
      <c r="G163" s="90"/>
      <c r="H163" s="90"/>
      <c r="I163" s="90"/>
      <c r="K163" s="91"/>
      <c r="L163" s="92"/>
    </row>
    <row r="164" spans="1:12" s="4" customFormat="1" ht="14.25">
      <c r="A164" s="88"/>
      <c r="D164" s="14"/>
      <c r="F164" s="89"/>
      <c r="G164" s="90"/>
      <c r="H164" s="90"/>
      <c r="I164" s="90"/>
      <c r="K164" s="91"/>
      <c r="L164" s="92"/>
    </row>
    <row r="165" spans="1:12" s="4" customFormat="1" ht="14.25">
      <c r="A165" s="88"/>
      <c r="D165" s="14"/>
      <c r="F165" s="89"/>
      <c r="G165" s="90"/>
      <c r="H165" s="90"/>
      <c r="I165" s="90"/>
      <c r="K165" s="91"/>
      <c r="L165" s="92"/>
    </row>
    <row r="166" spans="1:12" s="4" customFormat="1" ht="14.25">
      <c r="A166" s="88"/>
      <c r="D166" s="14"/>
      <c r="F166" s="89"/>
      <c r="G166" s="90"/>
      <c r="H166" s="90"/>
      <c r="I166" s="90"/>
      <c r="K166" s="91"/>
      <c r="L166" s="92"/>
    </row>
    <row r="167" spans="1:12" s="4" customFormat="1" ht="14.25">
      <c r="A167" s="88"/>
      <c r="D167" s="14"/>
      <c r="F167" s="89"/>
      <c r="G167" s="90"/>
      <c r="H167" s="90"/>
      <c r="I167" s="90"/>
      <c r="K167" s="91"/>
      <c r="L167" s="92"/>
    </row>
    <row r="168" spans="1:12" s="4" customFormat="1" ht="14.25">
      <c r="A168" s="88"/>
      <c r="D168" s="14"/>
      <c r="F168" s="89"/>
      <c r="G168" s="90"/>
      <c r="H168" s="90"/>
      <c r="I168" s="90"/>
      <c r="K168" s="91"/>
      <c r="L168" s="92"/>
    </row>
    <row r="169" spans="1:12" s="4" customFormat="1" ht="14.25">
      <c r="A169" s="88"/>
      <c r="D169" s="14"/>
      <c r="F169" s="89"/>
      <c r="G169" s="90"/>
      <c r="H169" s="90"/>
      <c r="I169" s="90"/>
      <c r="K169" s="91"/>
      <c r="L169" s="92"/>
    </row>
    <row r="170" spans="1:12" s="4" customFormat="1" ht="14.25">
      <c r="A170" s="88"/>
      <c r="D170" s="14"/>
      <c r="F170" s="89"/>
      <c r="G170" s="90"/>
      <c r="H170" s="90"/>
      <c r="I170" s="90"/>
      <c r="K170" s="91"/>
      <c r="L170" s="92"/>
    </row>
    <row r="171" spans="1:12" s="4" customFormat="1" ht="14.25">
      <c r="A171" s="88"/>
      <c r="D171" s="14"/>
      <c r="F171" s="89"/>
      <c r="G171" s="90"/>
      <c r="H171" s="90"/>
      <c r="I171" s="90"/>
      <c r="K171" s="91"/>
      <c r="L171" s="92"/>
    </row>
    <row r="172" spans="1:12" s="4" customFormat="1" ht="14.25">
      <c r="A172" s="88"/>
      <c r="D172" s="14"/>
      <c r="F172" s="89"/>
      <c r="G172" s="90"/>
      <c r="H172" s="90"/>
      <c r="I172" s="90"/>
      <c r="K172" s="91"/>
      <c r="L172" s="92"/>
    </row>
    <row r="173" spans="1:12" s="4" customFormat="1" ht="14.25">
      <c r="A173" s="88"/>
      <c r="D173" s="14"/>
      <c r="F173" s="89"/>
      <c r="G173" s="90"/>
      <c r="H173" s="90"/>
      <c r="I173" s="90"/>
      <c r="K173" s="91"/>
      <c r="L173" s="92"/>
    </row>
    <row r="174" spans="1:12" s="4" customFormat="1" ht="14.25">
      <c r="A174" s="88"/>
      <c r="D174" s="14"/>
      <c r="F174" s="89"/>
      <c r="G174" s="90"/>
      <c r="H174" s="90"/>
      <c r="I174" s="90"/>
      <c r="K174" s="91"/>
      <c r="L174" s="92"/>
    </row>
    <row r="175" spans="1:12" s="4" customFormat="1" ht="14.25">
      <c r="A175" s="88"/>
      <c r="D175" s="14"/>
      <c r="F175" s="89"/>
      <c r="G175" s="90"/>
      <c r="H175" s="90"/>
      <c r="I175" s="90"/>
      <c r="K175" s="91"/>
      <c r="L175" s="92"/>
    </row>
    <row r="176" spans="1:12" s="4" customFormat="1" ht="14.25">
      <c r="A176" s="88"/>
      <c r="D176" s="14"/>
      <c r="F176" s="89"/>
      <c r="G176" s="90"/>
      <c r="H176" s="90"/>
      <c r="I176" s="90"/>
      <c r="K176" s="91"/>
      <c r="L176" s="92"/>
    </row>
    <row r="177" spans="1:12" s="4" customFormat="1" ht="14.25">
      <c r="A177" s="88"/>
      <c r="D177" s="14"/>
      <c r="F177" s="89"/>
      <c r="G177" s="90"/>
      <c r="H177" s="90"/>
      <c r="I177" s="90"/>
      <c r="K177" s="91"/>
      <c r="L177" s="92"/>
    </row>
    <row r="178" spans="1:12" s="4" customFormat="1" ht="14.25">
      <c r="A178" s="88"/>
      <c r="D178" s="14"/>
      <c r="F178" s="89"/>
      <c r="G178" s="90"/>
      <c r="H178" s="90"/>
      <c r="I178" s="90"/>
      <c r="K178" s="91"/>
      <c r="L178" s="92"/>
    </row>
    <row r="179" spans="1:12" s="4" customFormat="1" ht="14.25">
      <c r="A179" s="88"/>
      <c r="D179" s="14"/>
      <c r="F179" s="89"/>
      <c r="G179" s="90"/>
      <c r="H179" s="90"/>
      <c r="I179" s="90"/>
      <c r="K179" s="91"/>
      <c r="L179" s="92"/>
    </row>
    <row r="180" spans="1:12" s="4" customFormat="1" ht="14.25">
      <c r="A180" s="88"/>
      <c r="D180" s="14"/>
      <c r="F180" s="89"/>
      <c r="G180" s="90"/>
      <c r="H180" s="90"/>
      <c r="I180" s="90"/>
      <c r="K180" s="91"/>
      <c r="L180" s="92"/>
    </row>
    <row r="181" spans="1:12" s="4" customFormat="1" ht="14.25">
      <c r="A181" s="88"/>
      <c r="D181" s="14"/>
      <c r="F181" s="89"/>
      <c r="G181" s="90"/>
      <c r="H181" s="90"/>
      <c r="I181" s="90"/>
      <c r="K181" s="91"/>
      <c r="L181" s="92"/>
    </row>
    <row r="182" spans="1:12" s="4" customFormat="1" ht="14.25">
      <c r="A182" s="88"/>
      <c r="D182" s="14"/>
      <c r="F182" s="89"/>
      <c r="G182" s="90"/>
      <c r="H182" s="90"/>
      <c r="I182" s="90"/>
      <c r="K182" s="91"/>
      <c r="L182" s="92"/>
    </row>
    <row r="183" spans="1:12" s="4" customFormat="1" ht="14.25">
      <c r="A183" s="88"/>
      <c r="D183" s="14"/>
      <c r="F183" s="89"/>
      <c r="G183" s="90"/>
      <c r="H183" s="90"/>
      <c r="I183" s="90"/>
      <c r="K183" s="91"/>
      <c r="L183" s="92"/>
    </row>
    <row r="184" spans="1:12" s="4" customFormat="1" ht="14.25">
      <c r="A184" s="88"/>
      <c r="D184" s="14"/>
      <c r="F184" s="89"/>
      <c r="G184" s="90"/>
      <c r="H184" s="90"/>
      <c r="I184" s="90"/>
      <c r="K184" s="91"/>
      <c r="L184" s="92"/>
    </row>
    <row r="185" spans="1:12" s="4" customFormat="1" ht="14.25">
      <c r="A185" s="88"/>
      <c r="D185" s="14"/>
      <c r="F185" s="89"/>
      <c r="G185" s="90"/>
      <c r="H185" s="90"/>
      <c r="I185" s="90"/>
      <c r="K185" s="91"/>
      <c r="L185" s="92"/>
    </row>
    <row r="186" spans="1:12" s="4" customFormat="1" ht="14.25">
      <c r="A186" s="88"/>
      <c r="D186" s="14"/>
      <c r="F186" s="89"/>
      <c r="G186" s="90"/>
      <c r="H186" s="90"/>
      <c r="I186" s="90"/>
      <c r="K186" s="91"/>
      <c r="L186" s="92"/>
    </row>
    <row r="187" spans="1:12" s="4" customFormat="1" ht="14.25">
      <c r="A187" s="88"/>
      <c r="D187" s="14"/>
      <c r="F187" s="89"/>
      <c r="G187" s="90"/>
      <c r="H187" s="90"/>
      <c r="I187" s="90"/>
      <c r="K187" s="91"/>
      <c r="L187" s="92"/>
    </row>
    <row r="188" spans="1:12" s="4" customFormat="1" ht="14.25">
      <c r="A188" s="88"/>
      <c r="D188" s="14"/>
      <c r="F188" s="89"/>
      <c r="G188" s="90"/>
      <c r="H188" s="90"/>
      <c r="I188" s="90"/>
      <c r="K188" s="91"/>
      <c r="L188" s="92"/>
    </row>
    <row r="189" spans="1:12" s="4" customFormat="1" ht="14.25">
      <c r="A189" s="88"/>
      <c r="D189" s="14"/>
      <c r="F189" s="89"/>
      <c r="G189" s="90"/>
      <c r="H189" s="90"/>
      <c r="I189" s="90"/>
      <c r="K189" s="91"/>
      <c r="L189" s="92"/>
    </row>
    <row r="190" spans="1:12" s="4" customFormat="1" ht="14.25">
      <c r="A190" s="88"/>
      <c r="D190" s="14"/>
      <c r="F190" s="89"/>
      <c r="G190" s="90"/>
      <c r="H190" s="90"/>
      <c r="I190" s="90"/>
      <c r="K190" s="91"/>
      <c r="L190" s="92"/>
    </row>
    <row r="191" spans="1:12" s="4" customFormat="1" ht="14.25">
      <c r="A191" s="88"/>
      <c r="D191" s="14"/>
      <c r="F191" s="89"/>
      <c r="G191" s="90"/>
      <c r="H191" s="90"/>
      <c r="I191" s="90"/>
      <c r="K191" s="91"/>
      <c r="L191" s="92"/>
    </row>
    <row r="192" spans="1:12" s="4" customFormat="1" ht="14.25">
      <c r="A192" s="88"/>
      <c r="D192" s="14"/>
      <c r="F192" s="89"/>
      <c r="G192" s="90"/>
      <c r="H192" s="90"/>
      <c r="I192" s="90"/>
      <c r="K192" s="91"/>
      <c r="L192" s="92"/>
    </row>
    <row r="193" spans="1:12" s="4" customFormat="1" ht="14.25">
      <c r="A193" s="88"/>
      <c r="D193" s="14"/>
      <c r="F193" s="89"/>
      <c r="G193" s="90"/>
      <c r="H193" s="90"/>
      <c r="I193" s="90"/>
      <c r="K193" s="91"/>
      <c r="L193" s="92"/>
    </row>
    <row r="194" spans="1:12" s="4" customFormat="1" ht="14.25">
      <c r="A194" s="88"/>
      <c r="D194" s="14"/>
      <c r="F194" s="89"/>
      <c r="G194" s="90"/>
      <c r="H194" s="90"/>
      <c r="I194" s="90"/>
      <c r="K194" s="91"/>
      <c r="L194" s="92"/>
    </row>
    <row r="195" spans="1:12" s="4" customFormat="1" ht="14.25">
      <c r="A195" s="88"/>
      <c r="D195" s="14"/>
      <c r="F195" s="89"/>
      <c r="G195" s="90"/>
      <c r="H195" s="90"/>
      <c r="I195" s="90"/>
      <c r="K195" s="91"/>
      <c r="L195" s="92"/>
    </row>
    <row r="196" spans="1:12" s="4" customFormat="1" ht="14.25">
      <c r="A196" s="88"/>
      <c r="D196" s="14"/>
      <c r="F196" s="89"/>
      <c r="G196" s="90"/>
      <c r="H196" s="90"/>
      <c r="I196" s="90"/>
      <c r="K196" s="91"/>
      <c r="L196" s="92"/>
    </row>
    <row r="197" spans="1:12" s="4" customFormat="1" ht="14.25">
      <c r="A197" s="88"/>
      <c r="D197" s="14"/>
      <c r="F197" s="89"/>
      <c r="G197" s="90"/>
      <c r="H197" s="90"/>
      <c r="I197" s="90"/>
      <c r="K197" s="91"/>
      <c r="L197" s="92"/>
    </row>
    <row r="198" spans="1:12" s="4" customFormat="1" ht="14.25">
      <c r="A198" s="88"/>
      <c r="D198" s="14"/>
      <c r="F198" s="89"/>
      <c r="G198" s="90"/>
      <c r="H198" s="90"/>
      <c r="I198" s="90"/>
      <c r="K198" s="91"/>
      <c r="L198" s="92"/>
    </row>
    <row r="199" spans="1:12" s="4" customFormat="1" ht="14.25">
      <c r="A199" s="88"/>
      <c r="D199" s="14"/>
      <c r="F199" s="89"/>
      <c r="G199" s="90"/>
      <c r="H199" s="90"/>
      <c r="I199" s="90"/>
      <c r="K199" s="91"/>
      <c r="L199" s="92"/>
    </row>
    <row r="200" spans="1:12" s="4" customFormat="1" ht="14.25">
      <c r="A200" s="88"/>
      <c r="D200" s="14"/>
      <c r="F200" s="89"/>
      <c r="G200" s="90"/>
      <c r="H200" s="90"/>
      <c r="I200" s="90"/>
      <c r="K200" s="91"/>
      <c r="L200" s="92"/>
    </row>
    <row r="201" spans="1:12" s="4" customFormat="1" ht="14.25">
      <c r="A201" s="88"/>
      <c r="D201" s="14"/>
      <c r="F201" s="89"/>
      <c r="G201" s="90"/>
      <c r="H201" s="90"/>
      <c r="I201" s="90"/>
      <c r="K201" s="91"/>
      <c r="L201" s="92"/>
    </row>
    <row r="202" spans="1:12" s="4" customFormat="1" ht="14.25">
      <c r="A202" s="88"/>
      <c r="D202" s="14"/>
      <c r="F202" s="89"/>
      <c r="G202" s="90"/>
      <c r="H202" s="90"/>
      <c r="I202" s="90"/>
      <c r="K202" s="91"/>
      <c r="L202" s="92"/>
    </row>
    <row r="203" spans="1:12" s="4" customFormat="1" ht="14.25">
      <c r="A203" s="88"/>
      <c r="D203" s="14"/>
      <c r="F203" s="89"/>
      <c r="G203" s="90"/>
      <c r="H203" s="90"/>
      <c r="I203" s="90"/>
      <c r="K203" s="91"/>
      <c r="L203" s="92"/>
    </row>
    <row r="204" spans="1:12" s="4" customFormat="1" ht="14.25">
      <c r="A204" s="88"/>
      <c r="D204" s="14"/>
      <c r="F204" s="89"/>
      <c r="G204" s="90"/>
      <c r="H204" s="90"/>
      <c r="I204" s="90"/>
      <c r="K204" s="91"/>
      <c r="L204" s="92"/>
    </row>
    <row r="205" spans="1:12" s="4" customFormat="1" ht="14.25">
      <c r="A205" s="88"/>
      <c r="D205" s="14"/>
      <c r="F205" s="89"/>
      <c r="G205" s="90"/>
      <c r="H205" s="90"/>
      <c r="I205" s="90"/>
      <c r="K205" s="91"/>
      <c r="L205" s="92"/>
    </row>
    <row r="206" spans="1:12" s="4" customFormat="1" ht="14.25">
      <c r="A206" s="88"/>
      <c r="D206" s="14"/>
      <c r="F206" s="89"/>
      <c r="G206" s="90"/>
      <c r="H206" s="90"/>
      <c r="I206" s="90"/>
      <c r="K206" s="91"/>
      <c r="L206" s="92"/>
    </row>
    <row r="207" spans="1:12" s="4" customFormat="1" ht="14.25">
      <c r="A207" s="88"/>
      <c r="D207" s="14"/>
      <c r="F207" s="89"/>
      <c r="G207" s="90"/>
      <c r="H207" s="90"/>
      <c r="I207" s="90"/>
      <c r="K207" s="91"/>
      <c r="L207" s="92"/>
    </row>
    <row r="208" spans="1:12" s="4" customFormat="1" ht="14.25">
      <c r="A208" s="88"/>
      <c r="D208" s="14"/>
      <c r="F208" s="89"/>
      <c r="G208" s="90"/>
      <c r="H208" s="90"/>
      <c r="I208" s="90"/>
      <c r="K208" s="91"/>
      <c r="L208" s="92"/>
    </row>
    <row r="209" spans="1:12" s="4" customFormat="1" ht="14.25">
      <c r="A209" s="88"/>
      <c r="D209" s="14"/>
      <c r="F209" s="89"/>
      <c r="G209" s="90"/>
      <c r="H209" s="90"/>
      <c r="I209" s="90"/>
      <c r="K209" s="91"/>
      <c r="L209" s="92"/>
    </row>
    <row r="210" spans="1:12" s="4" customFormat="1" ht="14.25">
      <c r="A210" s="88"/>
      <c r="D210" s="14"/>
      <c r="F210" s="89"/>
      <c r="G210" s="90"/>
      <c r="H210" s="90"/>
      <c r="I210" s="90"/>
      <c r="K210" s="91"/>
      <c r="L210" s="92"/>
    </row>
    <row r="211" spans="1:12" s="4" customFormat="1" ht="14.25">
      <c r="A211" s="88"/>
      <c r="D211" s="14"/>
      <c r="F211" s="89"/>
      <c r="G211" s="90"/>
      <c r="H211" s="90"/>
      <c r="I211" s="90"/>
      <c r="K211" s="91"/>
      <c r="L211" s="92"/>
    </row>
    <row r="212" spans="1:12" s="4" customFormat="1" ht="14.25">
      <c r="A212" s="88"/>
      <c r="D212" s="14"/>
      <c r="F212" s="89"/>
      <c r="G212" s="90"/>
      <c r="H212" s="90"/>
      <c r="I212" s="90"/>
      <c r="K212" s="91"/>
      <c r="L212" s="92"/>
    </row>
    <row r="213" spans="1:12" s="4" customFormat="1" ht="14.25">
      <c r="A213" s="88"/>
      <c r="D213" s="14"/>
      <c r="F213" s="89"/>
      <c r="G213" s="90"/>
      <c r="H213" s="90"/>
      <c r="I213" s="90"/>
      <c r="K213" s="91"/>
      <c r="L213" s="92"/>
    </row>
    <row r="214" spans="1:12" s="4" customFormat="1" ht="14.25">
      <c r="A214" s="88"/>
      <c r="D214" s="14"/>
      <c r="F214" s="89"/>
      <c r="G214" s="90"/>
      <c r="H214" s="90"/>
      <c r="I214" s="90"/>
      <c r="K214" s="91"/>
      <c r="L214" s="92"/>
    </row>
    <row r="215" spans="1:12" s="4" customFormat="1" ht="14.25">
      <c r="A215" s="88"/>
      <c r="D215" s="14"/>
      <c r="F215" s="89"/>
      <c r="G215" s="90"/>
      <c r="H215" s="90"/>
      <c r="I215" s="90"/>
      <c r="K215" s="91"/>
      <c r="L215" s="92"/>
    </row>
    <row r="216" spans="1:12" s="4" customFormat="1" ht="14.25">
      <c r="A216" s="88"/>
      <c r="D216" s="14"/>
      <c r="F216" s="89"/>
      <c r="G216" s="90"/>
      <c r="H216" s="90"/>
      <c r="I216" s="90"/>
      <c r="K216" s="91"/>
      <c r="L216" s="92"/>
    </row>
    <row r="217" spans="1:12" s="4" customFormat="1" ht="14.25">
      <c r="A217" s="88"/>
      <c r="D217" s="14"/>
      <c r="F217" s="89"/>
      <c r="G217" s="90"/>
      <c r="H217" s="90"/>
      <c r="I217" s="90"/>
      <c r="K217" s="91"/>
      <c r="L217" s="92"/>
    </row>
    <row r="218" spans="1:12" s="4" customFormat="1" ht="14.25">
      <c r="A218" s="88"/>
      <c r="D218" s="14"/>
      <c r="F218" s="89"/>
      <c r="G218" s="90"/>
      <c r="H218" s="90"/>
      <c r="I218" s="90"/>
      <c r="K218" s="91"/>
      <c r="L218" s="92"/>
    </row>
    <row r="219" spans="1:12" s="4" customFormat="1" ht="14.25">
      <c r="A219" s="88"/>
      <c r="D219" s="14"/>
      <c r="F219" s="89"/>
      <c r="G219" s="90"/>
      <c r="H219" s="90"/>
      <c r="I219" s="90"/>
      <c r="K219" s="91"/>
      <c r="L219" s="92"/>
    </row>
    <row r="220" spans="1:12" s="4" customFormat="1" ht="14.25">
      <c r="A220" s="88"/>
      <c r="D220" s="14"/>
      <c r="F220" s="89"/>
      <c r="G220" s="90"/>
      <c r="H220" s="90"/>
      <c r="I220" s="90"/>
      <c r="K220" s="91"/>
      <c r="L220" s="92"/>
    </row>
    <row r="221" spans="1:12" s="4" customFormat="1" ht="14.25">
      <c r="A221" s="88"/>
      <c r="D221" s="14"/>
      <c r="F221" s="89"/>
      <c r="G221" s="90"/>
      <c r="H221" s="90"/>
      <c r="I221" s="90"/>
      <c r="K221" s="91"/>
      <c r="L221" s="92"/>
    </row>
    <row r="222" spans="1:12" s="4" customFormat="1" ht="14.25">
      <c r="A222" s="88"/>
      <c r="D222" s="14"/>
      <c r="F222" s="89"/>
      <c r="G222" s="90"/>
      <c r="H222" s="90"/>
      <c r="I222" s="90"/>
      <c r="K222" s="91"/>
      <c r="L222" s="92"/>
    </row>
    <row r="223" spans="1:12" s="4" customFormat="1" ht="14.25">
      <c r="A223" s="88"/>
      <c r="D223" s="14"/>
      <c r="F223" s="89"/>
      <c r="G223" s="90"/>
      <c r="H223" s="90"/>
      <c r="I223" s="90"/>
      <c r="K223" s="91"/>
      <c r="L223" s="92"/>
    </row>
    <row r="224" spans="1:12" s="4" customFormat="1" ht="14.25">
      <c r="A224" s="88"/>
      <c r="D224" s="14"/>
      <c r="F224" s="89"/>
      <c r="G224" s="90"/>
      <c r="H224" s="90"/>
      <c r="I224" s="90"/>
      <c r="K224" s="91"/>
      <c r="L224" s="92"/>
    </row>
    <row r="225" spans="1:12" s="4" customFormat="1" ht="14.25">
      <c r="A225" s="88"/>
      <c r="D225" s="14"/>
      <c r="F225" s="89"/>
      <c r="G225" s="90"/>
      <c r="H225" s="90"/>
      <c r="I225" s="90"/>
      <c r="K225" s="91"/>
      <c r="L225" s="92"/>
    </row>
    <row r="226" spans="1:12" s="4" customFormat="1" ht="14.25">
      <c r="A226" s="88"/>
      <c r="D226" s="14"/>
      <c r="F226" s="89"/>
      <c r="G226" s="90"/>
      <c r="H226" s="90"/>
      <c r="I226" s="90"/>
      <c r="K226" s="91"/>
      <c r="L226" s="92"/>
    </row>
    <row r="227" spans="1:12" s="4" customFormat="1" ht="14.25">
      <c r="A227" s="88"/>
      <c r="D227" s="14"/>
      <c r="F227" s="89"/>
      <c r="G227" s="90"/>
      <c r="H227" s="90"/>
      <c r="I227" s="90"/>
      <c r="K227" s="91"/>
      <c r="L227" s="92"/>
    </row>
    <row r="228" spans="1:12" s="4" customFormat="1" ht="14.25">
      <c r="A228" s="88"/>
      <c r="D228" s="14"/>
      <c r="F228" s="89"/>
      <c r="G228" s="90"/>
      <c r="H228" s="90"/>
      <c r="I228" s="90"/>
      <c r="K228" s="91"/>
      <c r="L228" s="92"/>
    </row>
    <row r="229" spans="1:12" s="4" customFormat="1" ht="14.25">
      <c r="A229" s="88"/>
      <c r="D229" s="14"/>
      <c r="F229" s="89"/>
      <c r="G229" s="90"/>
      <c r="H229" s="90"/>
      <c r="I229" s="90"/>
      <c r="K229" s="91"/>
      <c r="L229" s="92"/>
    </row>
    <row r="230" spans="1:12" s="4" customFormat="1" ht="14.25">
      <c r="A230" s="88"/>
      <c r="D230" s="14"/>
      <c r="F230" s="89"/>
      <c r="G230" s="90"/>
      <c r="H230" s="90"/>
      <c r="I230" s="90"/>
      <c r="K230" s="91"/>
      <c r="L230" s="92"/>
    </row>
    <row r="231" spans="1:12" s="4" customFormat="1" ht="14.25">
      <c r="A231" s="88"/>
      <c r="D231" s="14"/>
      <c r="F231" s="89"/>
      <c r="G231" s="90"/>
      <c r="H231" s="90"/>
      <c r="I231" s="90"/>
      <c r="K231" s="91"/>
      <c r="L231" s="92"/>
    </row>
    <row r="232" spans="1:12" s="4" customFormat="1" ht="14.25">
      <c r="A232" s="88"/>
      <c r="D232" s="14"/>
      <c r="F232" s="89"/>
      <c r="G232" s="90"/>
      <c r="H232" s="90"/>
      <c r="I232" s="90"/>
      <c r="K232" s="91"/>
      <c r="L232" s="92"/>
    </row>
    <row r="233" spans="1:12" s="4" customFormat="1" ht="14.25">
      <c r="A233" s="88"/>
      <c r="D233" s="14"/>
      <c r="F233" s="89"/>
      <c r="G233" s="90"/>
      <c r="H233" s="90"/>
      <c r="I233" s="90"/>
      <c r="K233" s="91"/>
      <c r="L233" s="92"/>
    </row>
    <row r="234" spans="1:12" s="4" customFormat="1" ht="14.25">
      <c r="A234" s="88"/>
      <c r="D234" s="14"/>
      <c r="F234" s="89"/>
      <c r="G234" s="90"/>
      <c r="H234" s="90"/>
      <c r="I234" s="90"/>
      <c r="K234" s="91"/>
      <c r="L234" s="92"/>
    </row>
    <row r="235" spans="1:12" s="4" customFormat="1" ht="14.25">
      <c r="A235" s="88"/>
      <c r="D235" s="14"/>
      <c r="F235" s="89"/>
      <c r="G235" s="90"/>
      <c r="H235" s="90"/>
      <c r="I235" s="90"/>
      <c r="K235" s="91"/>
      <c r="L235" s="92"/>
    </row>
    <row r="236" spans="1:12" s="4" customFormat="1" ht="14.25">
      <c r="A236" s="88"/>
      <c r="D236" s="14"/>
      <c r="F236" s="89"/>
      <c r="G236" s="90"/>
      <c r="H236" s="90"/>
      <c r="I236" s="90"/>
      <c r="K236" s="91"/>
      <c r="L236" s="92"/>
    </row>
    <row r="237" spans="1:12" s="4" customFormat="1" ht="14.25">
      <c r="A237" s="88"/>
      <c r="D237" s="14"/>
      <c r="F237" s="89"/>
      <c r="G237" s="90"/>
      <c r="H237" s="90"/>
      <c r="I237" s="90"/>
      <c r="K237" s="91"/>
      <c r="L237" s="92"/>
    </row>
    <row r="238" spans="1:12" s="4" customFormat="1" ht="14.25">
      <c r="A238" s="88"/>
      <c r="D238" s="14"/>
      <c r="F238" s="89"/>
      <c r="G238" s="90"/>
      <c r="H238" s="90"/>
      <c r="I238" s="90"/>
      <c r="K238" s="91"/>
      <c r="L238" s="92"/>
    </row>
    <row r="239" spans="1:12" s="4" customFormat="1" ht="14.25">
      <c r="A239" s="88"/>
      <c r="D239" s="14"/>
      <c r="F239" s="89"/>
      <c r="G239" s="90"/>
      <c r="H239" s="90"/>
      <c r="I239" s="90"/>
      <c r="K239" s="91"/>
      <c r="L239" s="92"/>
    </row>
    <row r="240" spans="1:12" s="4" customFormat="1" ht="14.25">
      <c r="A240" s="88"/>
      <c r="D240" s="14"/>
      <c r="F240" s="89"/>
      <c r="G240" s="90"/>
      <c r="H240" s="90"/>
      <c r="I240" s="90"/>
      <c r="K240" s="91"/>
      <c r="L240" s="92"/>
    </row>
    <row r="241" spans="1:12" s="4" customFormat="1" ht="14.25">
      <c r="A241" s="88"/>
      <c r="D241" s="14"/>
      <c r="F241" s="89"/>
      <c r="G241" s="90"/>
      <c r="H241" s="90"/>
      <c r="I241" s="90"/>
      <c r="K241" s="91"/>
      <c r="L241" s="92"/>
    </row>
    <row r="242" spans="1:12" s="4" customFormat="1" ht="14.25">
      <c r="A242" s="88"/>
      <c r="D242" s="14"/>
      <c r="F242" s="89"/>
      <c r="G242" s="90"/>
      <c r="H242" s="90"/>
      <c r="I242" s="90"/>
      <c r="K242" s="91"/>
      <c r="L242" s="92"/>
    </row>
    <row r="243" spans="1:12" s="4" customFormat="1" ht="14.25">
      <c r="A243" s="88"/>
      <c r="D243" s="14"/>
      <c r="F243" s="89"/>
      <c r="G243" s="90"/>
      <c r="H243" s="90"/>
      <c r="I243" s="90"/>
      <c r="K243" s="91"/>
      <c r="L243" s="92"/>
    </row>
    <row r="244" spans="1:12" s="4" customFormat="1" ht="14.25">
      <c r="A244" s="88"/>
      <c r="D244" s="14"/>
      <c r="F244" s="89"/>
      <c r="G244" s="90"/>
      <c r="H244" s="90"/>
      <c r="I244" s="90"/>
      <c r="K244" s="91"/>
      <c r="L244" s="92"/>
    </row>
    <row r="245" spans="1:12" s="4" customFormat="1" ht="14.25">
      <c r="A245" s="88"/>
      <c r="D245" s="14"/>
      <c r="F245" s="89"/>
      <c r="G245" s="90"/>
      <c r="H245" s="90"/>
      <c r="I245" s="90"/>
      <c r="K245" s="91"/>
      <c r="L245" s="92"/>
    </row>
    <row r="246" spans="1:12" s="4" customFormat="1" ht="14.25">
      <c r="A246" s="88"/>
      <c r="D246" s="14"/>
      <c r="F246" s="89"/>
      <c r="G246" s="90"/>
      <c r="H246" s="90"/>
      <c r="I246" s="90"/>
      <c r="K246" s="91"/>
      <c r="L246" s="92"/>
    </row>
    <row r="247" spans="1:12" s="4" customFormat="1" ht="14.25">
      <c r="A247" s="88"/>
      <c r="D247" s="14"/>
      <c r="F247" s="89"/>
      <c r="G247" s="90"/>
      <c r="H247" s="90"/>
      <c r="I247" s="90"/>
      <c r="K247" s="91"/>
      <c r="L247" s="92"/>
    </row>
    <row r="248" spans="1:12" s="4" customFormat="1" ht="14.25">
      <c r="A248" s="88"/>
      <c r="D248" s="14"/>
      <c r="F248" s="89"/>
      <c r="G248" s="90"/>
      <c r="H248" s="90"/>
      <c r="I248" s="90"/>
      <c r="K248" s="91"/>
      <c r="L248" s="92"/>
    </row>
    <row r="249" spans="1:12" s="4" customFormat="1" ht="14.25">
      <c r="A249" s="88"/>
      <c r="D249" s="14"/>
      <c r="F249" s="89"/>
      <c r="G249" s="90"/>
      <c r="H249" s="90"/>
      <c r="I249" s="90"/>
      <c r="K249" s="91"/>
      <c r="L249" s="92"/>
    </row>
    <row r="250" spans="1:12" s="4" customFormat="1" ht="14.25">
      <c r="A250" s="88"/>
      <c r="D250" s="14"/>
      <c r="F250" s="89"/>
      <c r="G250" s="90"/>
      <c r="H250" s="90"/>
      <c r="I250" s="90"/>
      <c r="K250" s="91"/>
      <c r="L250" s="92"/>
    </row>
    <row r="251" spans="1:12" s="4" customFormat="1" ht="14.25">
      <c r="A251" s="88"/>
      <c r="D251" s="14"/>
      <c r="F251" s="89"/>
      <c r="G251" s="90"/>
      <c r="H251" s="90"/>
      <c r="I251" s="90"/>
      <c r="K251" s="91"/>
      <c r="L251" s="92"/>
    </row>
    <row r="252" spans="1:12" s="4" customFormat="1" ht="14.25">
      <c r="A252" s="88"/>
      <c r="D252" s="14"/>
      <c r="F252" s="89"/>
      <c r="G252" s="90"/>
      <c r="H252" s="90"/>
      <c r="I252" s="90"/>
      <c r="K252" s="91"/>
      <c r="L252" s="92"/>
    </row>
    <row r="253" spans="1:12" s="4" customFormat="1" ht="14.25">
      <c r="A253" s="88"/>
      <c r="D253" s="14"/>
      <c r="F253" s="89"/>
      <c r="G253" s="90"/>
      <c r="H253" s="90"/>
      <c r="I253" s="90"/>
      <c r="K253" s="91"/>
      <c r="L253" s="92"/>
    </row>
    <row r="254" spans="1:12" s="4" customFormat="1" ht="14.25">
      <c r="A254" s="88"/>
      <c r="D254" s="14"/>
      <c r="F254" s="89"/>
      <c r="G254" s="90"/>
      <c r="H254" s="90"/>
      <c r="I254" s="90"/>
      <c r="K254" s="91"/>
      <c r="L254" s="92"/>
    </row>
    <row r="255" spans="1:12" s="4" customFormat="1" ht="14.25">
      <c r="A255" s="88"/>
      <c r="D255" s="14"/>
      <c r="F255" s="89"/>
      <c r="G255" s="90"/>
      <c r="H255" s="90"/>
      <c r="I255" s="90"/>
      <c r="K255" s="91"/>
      <c r="L255" s="92"/>
    </row>
    <row r="256" spans="1:12" s="4" customFormat="1" ht="14.25">
      <c r="A256" s="88"/>
      <c r="D256" s="14"/>
      <c r="F256" s="89"/>
      <c r="G256" s="90"/>
      <c r="H256" s="90"/>
      <c r="I256" s="90"/>
      <c r="K256" s="91"/>
      <c r="L256" s="92"/>
    </row>
    <row r="257" spans="1:12" s="4" customFormat="1" ht="14.25">
      <c r="A257" s="88"/>
      <c r="D257" s="14"/>
      <c r="F257" s="89"/>
      <c r="G257" s="90"/>
      <c r="H257" s="90"/>
      <c r="I257" s="90"/>
      <c r="K257" s="91"/>
      <c r="L257" s="92"/>
    </row>
    <row r="258" spans="1:12" s="4" customFormat="1" ht="14.25">
      <c r="A258" s="88"/>
      <c r="D258" s="14"/>
      <c r="F258" s="89"/>
      <c r="G258" s="90"/>
      <c r="H258" s="90"/>
      <c r="I258" s="90"/>
      <c r="K258" s="91"/>
      <c r="L258" s="92"/>
    </row>
    <row r="259" spans="1:12" s="4" customFormat="1" ht="14.25">
      <c r="A259" s="88"/>
      <c r="D259" s="14"/>
      <c r="F259" s="89"/>
      <c r="G259" s="90"/>
      <c r="H259" s="90"/>
      <c r="I259" s="90"/>
      <c r="K259" s="91"/>
      <c r="L259" s="92"/>
    </row>
    <row r="260" spans="1:12" s="4" customFormat="1" ht="14.25">
      <c r="A260" s="88"/>
      <c r="D260" s="14"/>
      <c r="F260" s="89"/>
      <c r="G260" s="90"/>
      <c r="H260" s="90"/>
      <c r="I260" s="90"/>
      <c r="K260" s="91"/>
      <c r="L260" s="92"/>
    </row>
    <row r="261" spans="1:12" s="4" customFormat="1" ht="14.25">
      <c r="A261" s="88"/>
      <c r="D261" s="14"/>
      <c r="F261" s="89"/>
      <c r="G261" s="90"/>
      <c r="H261" s="90"/>
      <c r="I261" s="90"/>
      <c r="K261" s="91"/>
      <c r="L261" s="92"/>
    </row>
    <row r="262" spans="1:12" s="4" customFormat="1" ht="14.25">
      <c r="A262" s="88"/>
      <c r="D262" s="14"/>
      <c r="F262" s="89"/>
      <c r="G262" s="90"/>
      <c r="H262" s="90"/>
      <c r="I262" s="90"/>
      <c r="K262" s="91"/>
      <c r="L262" s="92"/>
    </row>
    <row r="263" spans="1:12" s="4" customFormat="1" ht="14.25">
      <c r="A263" s="88"/>
      <c r="D263" s="14"/>
      <c r="F263" s="89"/>
      <c r="G263" s="90"/>
      <c r="H263" s="90"/>
      <c r="I263" s="90"/>
      <c r="K263" s="91"/>
      <c r="L263" s="92"/>
    </row>
    <row r="264" spans="1:12" s="4" customFormat="1" ht="14.25">
      <c r="A264" s="88"/>
      <c r="D264" s="14"/>
      <c r="F264" s="89"/>
      <c r="G264" s="90"/>
      <c r="H264" s="90"/>
      <c r="I264" s="90"/>
      <c r="K264" s="91"/>
      <c r="L264" s="92"/>
    </row>
    <row r="265" spans="1:12" s="4" customFormat="1" ht="14.25">
      <c r="A265" s="88"/>
      <c r="D265" s="14"/>
      <c r="F265" s="89"/>
      <c r="G265" s="90"/>
      <c r="H265" s="90"/>
      <c r="I265" s="90"/>
      <c r="K265" s="91"/>
      <c r="L265" s="92"/>
    </row>
    <row r="266" spans="1:12" s="4" customFormat="1" ht="14.25">
      <c r="A266" s="88"/>
      <c r="D266" s="14"/>
      <c r="F266" s="89"/>
      <c r="G266" s="90"/>
      <c r="H266" s="90"/>
      <c r="I266" s="90"/>
      <c r="K266" s="91"/>
      <c r="L266" s="92"/>
    </row>
    <row r="267" spans="1:12" s="4" customFormat="1" ht="14.25">
      <c r="A267" s="88"/>
      <c r="D267" s="14"/>
      <c r="F267" s="89"/>
      <c r="G267" s="90"/>
      <c r="H267" s="90"/>
      <c r="I267" s="90"/>
      <c r="K267" s="91"/>
      <c r="L267" s="92"/>
    </row>
    <row r="268" spans="1:12" s="4" customFormat="1" ht="14.25">
      <c r="A268" s="88"/>
      <c r="D268" s="14"/>
      <c r="F268" s="89"/>
      <c r="G268" s="90"/>
      <c r="H268" s="90"/>
      <c r="I268" s="90"/>
      <c r="K268" s="91"/>
      <c r="L268" s="92"/>
    </row>
    <row r="269" spans="1:12" s="4" customFormat="1" ht="14.25">
      <c r="A269" s="88"/>
      <c r="D269" s="14"/>
      <c r="F269" s="89"/>
      <c r="G269" s="90"/>
      <c r="H269" s="90"/>
      <c r="I269" s="90"/>
      <c r="K269" s="91"/>
      <c r="L269" s="92"/>
    </row>
    <row r="270" spans="1:12" s="4" customFormat="1" ht="14.25">
      <c r="A270" s="88"/>
      <c r="D270" s="14"/>
      <c r="F270" s="89"/>
      <c r="G270" s="90"/>
      <c r="H270" s="90"/>
      <c r="I270" s="90"/>
      <c r="K270" s="91"/>
      <c r="L270" s="92"/>
    </row>
    <row r="271" spans="1:12" s="4" customFormat="1" ht="14.25">
      <c r="A271" s="88"/>
      <c r="D271" s="14"/>
      <c r="F271" s="89"/>
      <c r="G271" s="90"/>
      <c r="H271" s="90"/>
      <c r="I271" s="90"/>
      <c r="K271" s="91"/>
      <c r="L271" s="92"/>
    </row>
    <row r="272" spans="1:12" s="4" customFormat="1" ht="14.25">
      <c r="A272" s="88"/>
      <c r="D272" s="14"/>
      <c r="F272" s="89"/>
      <c r="G272" s="90"/>
      <c r="H272" s="90"/>
      <c r="I272" s="90"/>
      <c r="K272" s="91"/>
      <c r="L272" s="92"/>
    </row>
    <row r="273" spans="1:12" s="4" customFormat="1" ht="14.25">
      <c r="A273" s="88"/>
      <c r="D273" s="14"/>
      <c r="F273" s="89"/>
      <c r="G273" s="90"/>
      <c r="H273" s="90"/>
      <c r="I273" s="90"/>
      <c r="K273" s="91"/>
      <c r="L273" s="92"/>
    </row>
    <row r="274" spans="1:12" s="4" customFormat="1" ht="14.25">
      <c r="A274" s="88"/>
      <c r="D274" s="14"/>
      <c r="F274" s="89"/>
      <c r="G274" s="90"/>
      <c r="H274" s="90"/>
      <c r="I274" s="90"/>
      <c r="K274" s="91"/>
      <c r="L274" s="92"/>
    </row>
    <row r="275" spans="1:12" s="4" customFormat="1" ht="14.25">
      <c r="A275" s="88"/>
      <c r="D275" s="14"/>
      <c r="F275" s="89"/>
      <c r="G275" s="90"/>
      <c r="H275" s="90"/>
      <c r="I275" s="90"/>
      <c r="K275" s="91"/>
      <c r="L275" s="92"/>
    </row>
    <row r="276" spans="1:12" s="4" customFormat="1" ht="14.25">
      <c r="A276" s="88"/>
      <c r="D276" s="14"/>
      <c r="F276" s="89"/>
      <c r="G276" s="90"/>
      <c r="H276" s="90"/>
      <c r="I276" s="90"/>
      <c r="K276" s="91"/>
      <c r="L276" s="92"/>
    </row>
    <row r="277" spans="1:12" s="4" customFormat="1" ht="14.25">
      <c r="A277" s="88"/>
      <c r="D277" s="14"/>
      <c r="F277" s="89"/>
      <c r="G277" s="90"/>
      <c r="H277" s="90"/>
      <c r="I277" s="90"/>
      <c r="K277" s="91"/>
      <c r="L277" s="92"/>
    </row>
    <row r="278" spans="1:12" s="4" customFormat="1" ht="14.25">
      <c r="A278" s="88"/>
      <c r="D278" s="14"/>
      <c r="F278" s="89"/>
      <c r="G278" s="90"/>
      <c r="H278" s="90"/>
      <c r="I278" s="90"/>
      <c r="K278" s="91"/>
      <c r="L278" s="92"/>
    </row>
    <row r="279" spans="1:12" s="4" customFormat="1" ht="14.25">
      <c r="A279" s="88"/>
      <c r="D279" s="14"/>
      <c r="F279" s="89"/>
      <c r="G279" s="90"/>
      <c r="H279" s="90"/>
      <c r="I279" s="90"/>
      <c r="K279" s="91"/>
      <c r="L279" s="92"/>
    </row>
    <row r="280" spans="1:12" s="4" customFormat="1" ht="14.25">
      <c r="A280" s="88"/>
      <c r="D280" s="14"/>
      <c r="F280" s="89"/>
      <c r="G280" s="90"/>
      <c r="H280" s="90"/>
      <c r="I280" s="90"/>
      <c r="K280" s="91"/>
      <c r="L280" s="92"/>
    </row>
    <row r="281" spans="1:12" s="4" customFormat="1" ht="14.25">
      <c r="A281" s="88"/>
      <c r="D281" s="14"/>
      <c r="F281" s="89"/>
      <c r="G281" s="90"/>
      <c r="H281" s="90"/>
      <c r="I281" s="90"/>
      <c r="K281" s="91"/>
      <c r="L281" s="92"/>
    </row>
    <row r="282" spans="1:12" s="4" customFormat="1" ht="14.25">
      <c r="A282" s="88"/>
      <c r="D282" s="14"/>
      <c r="F282" s="89"/>
      <c r="G282" s="90"/>
      <c r="H282" s="90"/>
      <c r="I282" s="90"/>
      <c r="K282" s="91"/>
      <c r="L282" s="92"/>
    </row>
    <row r="283" spans="1:12" s="4" customFormat="1" ht="14.25">
      <c r="A283" s="88"/>
      <c r="D283" s="14"/>
      <c r="F283" s="89"/>
      <c r="G283" s="90"/>
      <c r="H283" s="90"/>
      <c r="I283" s="90"/>
      <c r="K283" s="91"/>
      <c r="L283" s="92"/>
    </row>
    <row r="284" spans="1:12" s="4" customFormat="1" ht="14.25">
      <c r="A284" s="88"/>
      <c r="D284" s="14"/>
      <c r="F284" s="89"/>
      <c r="G284" s="90"/>
      <c r="H284" s="90"/>
      <c r="I284" s="90"/>
      <c r="K284" s="91"/>
      <c r="L284" s="92"/>
    </row>
    <row r="285" spans="1:12" s="4" customFormat="1" ht="14.25">
      <c r="A285" s="88"/>
      <c r="D285" s="14"/>
      <c r="F285" s="89"/>
      <c r="G285" s="90"/>
      <c r="H285" s="90"/>
      <c r="I285" s="90"/>
      <c r="K285" s="91"/>
      <c r="L285" s="92"/>
    </row>
    <row r="286" spans="1:12" s="4" customFormat="1" ht="14.25">
      <c r="A286" s="88"/>
      <c r="D286" s="14"/>
      <c r="F286" s="89"/>
      <c r="G286" s="90"/>
      <c r="H286" s="90"/>
      <c r="I286" s="90"/>
      <c r="K286" s="91"/>
      <c r="L286" s="92"/>
    </row>
    <row r="287" spans="1:12" s="4" customFormat="1" ht="14.25">
      <c r="A287" s="88"/>
      <c r="D287" s="14"/>
      <c r="F287" s="89"/>
      <c r="G287" s="90"/>
      <c r="H287" s="90"/>
      <c r="I287" s="90"/>
      <c r="K287" s="91"/>
      <c r="L287" s="92"/>
    </row>
    <row r="288" spans="1:12" s="4" customFormat="1" ht="14.25">
      <c r="A288" s="88"/>
      <c r="D288" s="14"/>
      <c r="F288" s="89"/>
      <c r="G288" s="90"/>
      <c r="H288" s="90"/>
      <c r="I288" s="90"/>
      <c r="K288" s="91"/>
      <c r="L288" s="92"/>
    </row>
    <row r="289" spans="1:12" s="4" customFormat="1" ht="14.25">
      <c r="A289" s="88"/>
      <c r="D289" s="14"/>
      <c r="F289" s="89"/>
      <c r="G289" s="90"/>
      <c r="H289" s="90"/>
      <c r="I289" s="90"/>
      <c r="K289" s="91"/>
      <c r="L289" s="92"/>
    </row>
    <row r="290" spans="1:12" s="4" customFormat="1" ht="14.25">
      <c r="A290" s="88"/>
      <c r="D290" s="14"/>
      <c r="F290" s="89"/>
      <c r="G290" s="90"/>
      <c r="H290" s="90"/>
      <c r="I290" s="90"/>
      <c r="K290" s="91"/>
      <c r="L290" s="92"/>
    </row>
    <row r="291" spans="1:12" s="4" customFormat="1" ht="14.25">
      <c r="A291" s="88"/>
      <c r="D291" s="14"/>
      <c r="F291" s="89"/>
      <c r="G291" s="90"/>
      <c r="H291" s="90"/>
      <c r="I291" s="90"/>
      <c r="K291" s="91"/>
      <c r="L291" s="92"/>
    </row>
    <row r="292" spans="1:12" s="4" customFormat="1" ht="14.25">
      <c r="A292" s="88"/>
      <c r="D292" s="14"/>
      <c r="F292" s="89"/>
      <c r="G292" s="90"/>
      <c r="H292" s="90"/>
      <c r="I292" s="90"/>
      <c r="K292" s="91"/>
      <c r="L292" s="92"/>
    </row>
    <row r="293" spans="1:12" s="4" customFormat="1" ht="14.25">
      <c r="A293" s="88"/>
      <c r="D293" s="14"/>
      <c r="F293" s="89"/>
      <c r="G293" s="90"/>
      <c r="H293" s="90"/>
      <c r="I293" s="90"/>
      <c r="K293" s="91"/>
      <c r="L293" s="92"/>
    </row>
    <row r="294" spans="1:12" s="4" customFormat="1" ht="14.25">
      <c r="A294" s="88"/>
      <c r="D294" s="14"/>
      <c r="F294" s="89"/>
      <c r="G294" s="90"/>
      <c r="H294" s="90"/>
      <c r="I294" s="90"/>
      <c r="K294" s="91"/>
      <c r="L294" s="92"/>
    </row>
    <row r="295" spans="1:12" s="4" customFormat="1" ht="14.25">
      <c r="A295" s="88"/>
      <c r="D295" s="14"/>
      <c r="F295" s="89"/>
      <c r="G295" s="90"/>
      <c r="H295" s="90"/>
      <c r="I295" s="90"/>
      <c r="K295" s="91"/>
      <c r="L295" s="92"/>
    </row>
    <row r="296" spans="1:12" s="4" customFormat="1" ht="14.25">
      <c r="A296" s="88"/>
      <c r="D296" s="14"/>
      <c r="F296" s="89"/>
      <c r="G296" s="90"/>
      <c r="H296" s="90"/>
      <c r="I296" s="90"/>
      <c r="K296" s="91"/>
      <c r="L296" s="92"/>
    </row>
    <row r="297" spans="1:12" s="4" customFormat="1" ht="14.25">
      <c r="A297" s="88"/>
      <c r="D297" s="14"/>
      <c r="F297" s="89"/>
      <c r="G297" s="90"/>
      <c r="H297" s="90"/>
      <c r="I297" s="90"/>
      <c r="K297" s="91"/>
      <c r="L297" s="92"/>
    </row>
    <row r="298" spans="1:12" s="4" customFormat="1" ht="14.25">
      <c r="A298" s="88"/>
      <c r="D298" s="14"/>
      <c r="F298" s="89"/>
      <c r="G298" s="90"/>
      <c r="H298" s="90"/>
      <c r="I298" s="90"/>
      <c r="K298" s="91"/>
      <c r="L298" s="92"/>
    </row>
    <row r="299" spans="1:12" s="4" customFormat="1" ht="14.25">
      <c r="A299" s="88"/>
      <c r="D299" s="14"/>
      <c r="F299" s="89"/>
      <c r="G299" s="90"/>
      <c r="H299" s="90"/>
      <c r="I299" s="90"/>
      <c r="K299" s="91"/>
      <c r="L299" s="92"/>
    </row>
    <row r="300" spans="1:12" s="4" customFormat="1" ht="14.25">
      <c r="A300" s="88"/>
      <c r="D300" s="14"/>
      <c r="F300" s="89"/>
      <c r="G300" s="90"/>
      <c r="H300" s="90"/>
      <c r="I300" s="90"/>
      <c r="K300" s="91"/>
      <c r="L300" s="92"/>
    </row>
    <row r="301" spans="1:12" s="4" customFormat="1" ht="14.25">
      <c r="A301" s="88"/>
      <c r="D301" s="14"/>
      <c r="F301" s="89"/>
      <c r="G301" s="90"/>
      <c r="H301" s="90"/>
      <c r="I301" s="90"/>
      <c r="K301" s="91"/>
      <c r="L301" s="92"/>
    </row>
    <row r="302" spans="1:12" s="4" customFormat="1" ht="14.25">
      <c r="A302" s="88"/>
      <c r="D302" s="14"/>
      <c r="F302" s="89"/>
      <c r="G302" s="90"/>
      <c r="H302" s="90"/>
      <c r="I302" s="90"/>
      <c r="K302" s="91"/>
      <c r="L302" s="92"/>
    </row>
    <row r="303" spans="1:12" s="4" customFormat="1" ht="14.25">
      <c r="A303" s="88"/>
      <c r="D303" s="14"/>
      <c r="F303" s="89"/>
      <c r="G303" s="90"/>
      <c r="H303" s="90"/>
      <c r="I303" s="90"/>
      <c r="K303" s="91"/>
      <c r="L303" s="92"/>
    </row>
    <row r="304" spans="1:12" s="4" customFormat="1" ht="14.25">
      <c r="A304" s="88"/>
      <c r="D304" s="14"/>
      <c r="F304" s="89"/>
      <c r="G304" s="90"/>
      <c r="H304" s="90"/>
      <c r="I304" s="90"/>
      <c r="K304" s="91"/>
      <c r="L304" s="92"/>
    </row>
    <row r="305" spans="1:12" s="4" customFormat="1" ht="14.25">
      <c r="A305" s="88"/>
      <c r="D305" s="14"/>
      <c r="F305" s="89"/>
      <c r="G305" s="90"/>
      <c r="H305" s="90"/>
      <c r="I305" s="90"/>
      <c r="K305" s="91"/>
      <c r="L305" s="92"/>
    </row>
    <row r="306" spans="1:12" s="4" customFormat="1" ht="14.25">
      <c r="A306" s="88"/>
      <c r="D306" s="14"/>
      <c r="F306" s="89"/>
      <c r="G306" s="90"/>
      <c r="H306" s="90"/>
      <c r="I306" s="90"/>
      <c r="K306" s="91"/>
      <c r="L306" s="92"/>
    </row>
    <row r="307" spans="1:12" s="4" customFormat="1" ht="14.25">
      <c r="A307" s="88"/>
      <c r="D307" s="14"/>
      <c r="F307" s="89"/>
      <c r="G307" s="90"/>
      <c r="H307" s="90"/>
      <c r="I307" s="90"/>
      <c r="K307" s="91"/>
      <c r="L307" s="92"/>
    </row>
    <row r="308" spans="1:12" s="4" customFormat="1" ht="14.25">
      <c r="A308" s="88"/>
      <c r="D308" s="14"/>
      <c r="F308" s="89"/>
      <c r="G308" s="90"/>
      <c r="H308" s="90"/>
      <c r="I308" s="90"/>
      <c r="K308" s="91"/>
      <c r="L308" s="92"/>
    </row>
    <row r="309" spans="1:12" s="4" customFormat="1" ht="14.25">
      <c r="A309" s="88"/>
      <c r="D309" s="14"/>
      <c r="F309" s="89"/>
      <c r="G309" s="90"/>
      <c r="H309" s="90"/>
      <c r="I309" s="90"/>
      <c r="K309" s="91"/>
      <c r="L309" s="92"/>
    </row>
    <row r="310" spans="1:12" s="4" customFormat="1" ht="14.25">
      <c r="A310" s="88"/>
      <c r="D310" s="14"/>
      <c r="F310" s="89"/>
      <c r="G310" s="90"/>
      <c r="H310" s="90"/>
      <c r="I310" s="90"/>
      <c r="K310" s="91"/>
      <c r="L310" s="92"/>
    </row>
    <row r="311" spans="1:12" s="4" customFormat="1" ht="14.25">
      <c r="A311" s="88"/>
      <c r="D311" s="14"/>
      <c r="F311" s="89"/>
      <c r="G311" s="90"/>
      <c r="H311" s="90"/>
      <c r="I311" s="90"/>
      <c r="K311" s="91"/>
      <c r="L311" s="92"/>
    </row>
    <row r="312" spans="1:12" s="4" customFormat="1" ht="14.25">
      <c r="A312" s="88"/>
      <c r="D312" s="14"/>
      <c r="F312" s="89"/>
      <c r="G312" s="90"/>
      <c r="H312" s="90"/>
      <c r="I312" s="90"/>
      <c r="K312" s="91"/>
      <c r="L312" s="92"/>
    </row>
    <row r="313" spans="1:12" s="4" customFormat="1" ht="14.25">
      <c r="A313" s="88"/>
      <c r="D313" s="14"/>
      <c r="F313" s="89"/>
      <c r="G313" s="90"/>
      <c r="H313" s="90"/>
      <c r="I313" s="90"/>
      <c r="K313" s="91"/>
      <c r="L313" s="92"/>
    </row>
    <row r="314" spans="1:12" s="4" customFormat="1" ht="14.25">
      <c r="A314" s="88"/>
      <c r="D314" s="14"/>
      <c r="F314" s="89"/>
      <c r="G314" s="90"/>
      <c r="H314" s="90"/>
      <c r="I314" s="90"/>
      <c r="K314" s="91"/>
      <c r="L314" s="92"/>
    </row>
    <row r="315" spans="1:12" s="4" customFormat="1" ht="14.25">
      <c r="A315" s="88"/>
      <c r="D315" s="14"/>
      <c r="F315" s="89"/>
      <c r="G315" s="90"/>
      <c r="H315" s="90"/>
      <c r="I315" s="90"/>
      <c r="K315" s="91"/>
      <c r="L315" s="92"/>
    </row>
    <row r="316" spans="1:12" s="4" customFormat="1" ht="14.25">
      <c r="A316" s="88"/>
      <c r="D316" s="14"/>
      <c r="F316" s="89"/>
      <c r="G316" s="90"/>
      <c r="H316" s="90"/>
      <c r="I316" s="90"/>
      <c r="K316" s="91"/>
      <c r="L316" s="92"/>
    </row>
    <row r="317" spans="1:12" s="4" customFormat="1" ht="14.25">
      <c r="A317" s="88"/>
      <c r="D317" s="14"/>
      <c r="F317" s="89"/>
      <c r="G317" s="90"/>
      <c r="H317" s="90"/>
      <c r="I317" s="90"/>
      <c r="K317" s="91"/>
      <c r="L317" s="92"/>
    </row>
    <row r="318" spans="1:12" s="4" customFormat="1" ht="14.25">
      <c r="A318" s="88"/>
      <c r="D318" s="14"/>
      <c r="F318" s="89"/>
      <c r="G318" s="90"/>
      <c r="H318" s="90"/>
      <c r="I318" s="90"/>
      <c r="K318" s="91"/>
      <c r="L318" s="92"/>
    </row>
    <row r="319" spans="1:12" s="4" customFormat="1" ht="14.25">
      <c r="A319" s="88"/>
      <c r="D319" s="14"/>
      <c r="F319" s="89"/>
      <c r="G319" s="90"/>
      <c r="H319" s="90"/>
      <c r="I319" s="90"/>
      <c r="K319" s="91"/>
      <c r="L319" s="92"/>
    </row>
    <row r="320" spans="1:12" s="4" customFormat="1" ht="14.25">
      <c r="A320" s="88"/>
      <c r="D320" s="14"/>
      <c r="F320" s="89"/>
      <c r="G320" s="90"/>
      <c r="H320" s="90"/>
      <c r="I320" s="90"/>
      <c r="K320" s="91"/>
      <c r="L320" s="92"/>
    </row>
    <row r="321" spans="1:12" s="4" customFormat="1" ht="14.25">
      <c r="A321" s="88"/>
      <c r="D321" s="14"/>
      <c r="F321" s="89"/>
      <c r="G321" s="90"/>
      <c r="H321" s="90"/>
      <c r="I321" s="90"/>
      <c r="K321" s="91"/>
      <c r="L321" s="92"/>
    </row>
    <row r="322" spans="1:12" s="4" customFormat="1" ht="14.25">
      <c r="A322" s="88"/>
      <c r="D322" s="14"/>
      <c r="F322" s="89"/>
      <c r="G322" s="90"/>
      <c r="H322" s="90"/>
      <c r="I322" s="90"/>
      <c r="K322" s="91"/>
      <c r="L322" s="92"/>
    </row>
    <row r="323" spans="1:12" s="4" customFormat="1" ht="14.25">
      <c r="A323" s="88"/>
      <c r="D323" s="14"/>
      <c r="F323" s="89"/>
      <c r="G323" s="90"/>
      <c r="H323" s="90"/>
      <c r="I323" s="90"/>
      <c r="K323" s="91"/>
      <c r="L323" s="92"/>
    </row>
    <row r="324" spans="1:12" s="4" customFormat="1" ht="14.25">
      <c r="A324" s="88"/>
      <c r="D324" s="14"/>
      <c r="F324" s="89"/>
      <c r="G324" s="90"/>
      <c r="H324" s="90"/>
      <c r="I324" s="90"/>
      <c r="K324" s="91"/>
      <c r="L324" s="92"/>
    </row>
    <row r="325" spans="1:12" s="4" customFormat="1" ht="14.25">
      <c r="A325" s="88"/>
      <c r="D325" s="14"/>
      <c r="F325" s="89"/>
      <c r="G325" s="90"/>
      <c r="H325" s="90"/>
      <c r="I325" s="90"/>
      <c r="K325" s="91"/>
      <c r="L325" s="92"/>
    </row>
    <row r="326" spans="1:12" s="4" customFormat="1" ht="14.25">
      <c r="A326" s="88"/>
      <c r="D326" s="14"/>
      <c r="F326" s="89"/>
      <c r="G326" s="90"/>
      <c r="H326" s="90"/>
      <c r="I326" s="90"/>
      <c r="K326" s="91"/>
      <c r="L326" s="92"/>
    </row>
    <row r="327" spans="1:12" s="4" customFormat="1" ht="14.25">
      <c r="A327" s="88"/>
      <c r="D327" s="14"/>
      <c r="F327" s="89"/>
      <c r="G327" s="90"/>
      <c r="H327" s="90"/>
      <c r="I327" s="90"/>
      <c r="K327" s="91"/>
      <c r="L327" s="92"/>
    </row>
    <row r="328" spans="1:12" s="4" customFormat="1" ht="14.25">
      <c r="A328" s="88"/>
      <c r="D328" s="14"/>
      <c r="F328" s="89"/>
      <c r="G328" s="90"/>
      <c r="H328" s="90"/>
      <c r="I328" s="90"/>
      <c r="K328" s="91"/>
      <c r="L328" s="92"/>
    </row>
    <row r="329" spans="1:12" s="4" customFormat="1" ht="14.25">
      <c r="A329" s="88"/>
      <c r="D329" s="14"/>
      <c r="F329" s="89"/>
      <c r="G329" s="90"/>
      <c r="H329" s="90"/>
      <c r="I329" s="90"/>
      <c r="K329" s="91"/>
      <c r="L329" s="92"/>
    </row>
    <row r="330" spans="1:12" s="4" customFormat="1" ht="14.25">
      <c r="A330" s="88"/>
      <c r="D330" s="14"/>
      <c r="F330" s="89"/>
      <c r="G330" s="90"/>
      <c r="H330" s="90"/>
      <c r="I330" s="90"/>
      <c r="K330" s="91"/>
      <c r="L330" s="92"/>
    </row>
    <row r="331" spans="1:12" s="4" customFormat="1" ht="14.25">
      <c r="A331" s="88"/>
      <c r="D331" s="14"/>
      <c r="F331" s="89"/>
      <c r="G331" s="90"/>
      <c r="H331" s="90"/>
      <c r="I331" s="90"/>
      <c r="K331" s="91"/>
      <c r="L331" s="92"/>
    </row>
    <row r="332" spans="1:12" s="4" customFormat="1" ht="14.25">
      <c r="A332" s="88"/>
      <c r="D332" s="14"/>
      <c r="F332" s="89"/>
      <c r="G332" s="90"/>
      <c r="H332" s="90"/>
      <c r="I332" s="90"/>
      <c r="K332" s="91"/>
      <c r="L332" s="92"/>
    </row>
    <row r="333" spans="1:12" s="4" customFormat="1" ht="14.25">
      <c r="A333" s="88"/>
      <c r="D333" s="14"/>
      <c r="F333" s="89"/>
      <c r="G333" s="90"/>
      <c r="H333" s="90"/>
      <c r="I333" s="90"/>
      <c r="K333" s="91"/>
      <c r="L333" s="92"/>
    </row>
    <row r="334" spans="1:12" s="4" customFormat="1" ht="14.25">
      <c r="A334" s="88"/>
      <c r="D334" s="14"/>
      <c r="F334" s="89"/>
      <c r="G334" s="90"/>
      <c r="H334" s="90"/>
      <c r="I334" s="90"/>
      <c r="K334" s="91"/>
      <c r="L334" s="92"/>
    </row>
    <row r="335" spans="1:12" s="4" customFormat="1" ht="14.25">
      <c r="A335" s="88"/>
      <c r="D335" s="14"/>
      <c r="F335" s="89"/>
      <c r="G335" s="90"/>
      <c r="H335" s="90"/>
      <c r="I335" s="90"/>
      <c r="K335" s="91"/>
      <c r="L335" s="92"/>
    </row>
    <row r="336" spans="1:12" s="4" customFormat="1" ht="14.25">
      <c r="A336" s="88"/>
      <c r="D336" s="14"/>
      <c r="F336" s="89"/>
      <c r="G336" s="90"/>
      <c r="H336" s="90"/>
      <c r="I336" s="90"/>
      <c r="K336" s="91"/>
      <c r="L336" s="92"/>
    </row>
    <row r="337" spans="1:12" s="4" customFormat="1" ht="14.25">
      <c r="A337" s="88"/>
      <c r="D337" s="14"/>
      <c r="F337" s="89"/>
      <c r="G337" s="90"/>
      <c r="H337" s="90"/>
      <c r="I337" s="90"/>
      <c r="K337" s="91"/>
      <c r="L337" s="92"/>
    </row>
    <row r="338" spans="1:12" s="4" customFormat="1" ht="14.25">
      <c r="A338" s="88"/>
      <c r="D338" s="14"/>
      <c r="F338" s="89"/>
      <c r="G338" s="90"/>
      <c r="H338" s="90"/>
      <c r="I338" s="90"/>
      <c r="K338" s="91"/>
      <c r="L338" s="92"/>
    </row>
    <row r="339" spans="1:12" s="4" customFormat="1" ht="14.25">
      <c r="A339" s="88"/>
      <c r="D339" s="14"/>
      <c r="F339" s="89"/>
      <c r="G339" s="90"/>
      <c r="H339" s="90"/>
      <c r="I339" s="90"/>
      <c r="K339" s="91"/>
      <c r="L339" s="92"/>
    </row>
    <row r="340" spans="1:12" s="4" customFormat="1" ht="14.25">
      <c r="A340" s="88"/>
      <c r="D340" s="14"/>
      <c r="F340" s="89"/>
      <c r="G340" s="90"/>
      <c r="H340" s="90"/>
      <c r="I340" s="90"/>
      <c r="K340" s="91"/>
      <c r="L340" s="92"/>
    </row>
    <row r="341" spans="1:12" s="4" customFormat="1" ht="14.25">
      <c r="A341" s="88"/>
      <c r="D341" s="14"/>
      <c r="F341" s="89"/>
      <c r="G341" s="90"/>
      <c r="H341" s="90"/>
      <c r="I341" s="90"/>
      <c r="K341" s="91"/>
      <c r="L341" s="92"/>
    </row>
    <row r="342" spans="1:12" s="4" customFormat="1" ht="14.25">
      <c r="A342" s="88"/>
      <c r="D342" s="14"/>
      <c r="F342" s="89"/>
      <c r="G342" s="90"/>
      <c r="H342" s="90"/>
      <c r="I342" s="90"/>
      <c r="K342" s="91"/>
      <c r="L342" s="92"/>
    </row>
    <row r="343" spans="1:12" s="4" customFormat="1" ht="14.25">
      <c r="A343" s="88"/>
      <c r="D343" s="14"/>
      <c r="F343" s="89"/>
      <c r="G343" s="90"/>
      <c r="H343" s="90"/>
      <c r="I343" s="90"/>
      <c r="K343" s="91"/>
      <c r="L343" s="92"/>
    </row>
    <row r="344" spans="1:12" s="4" customFormat="1" ht="14.25">
      <c r="A344" s="88"/>
      <c r="D344" s="14"/>
      <c r="F344" s="89"/>
      <c r="G344" s="90"/>
      <c r="H344" s="90"/>
      <c r="I344" s="90"/>
      <c r="K344" s="91"/>
      <c r="L344" s="92"/>
    </row>
    <row r="345" spans="1:12" s="4" customFormat="1" ht="14.25">
      <c r="A345" s="88"/>
      <c r="D345" s="14"/>
      <c r="F345" s="89"/>
      <c r="G345" s="90"/>
      <c r="H345" s="90"/>
      <c r="I345" s="90"/>
      <c r="K345" s="91"/>
      <c r="L345" s="92"/>
    </row>
    <row r="346" spans="1:12" s="4" customFormat="1" ht="14.25">
      <c r="A346" s="88"/>
      <c r="D346" s="14"/>
      <c r="F346" s="89"/>
      <c r="G346" s="90"/>
      <c r="H346" s="90"/>
      <c r="I346" s="90"/>
      <c r="K346" s="91"/>
      <c r="L346" s="92"/>
    </row>
    <row r="347" spans="1:12" s="4" customFormat="1" ht="14.25">
      <c r="A347" s="88"/>
      <c r="D347" s="14"/>
      <c r="F347" s="89"/>
      <c r="G347" s="90"/>
      <c r="H347" s="90"/>
      <c r="I347" s="90"/>
      <c r="K347" s="91"/>
      <c r="L347" s="92"/>
    </row>
    <row r="348" spans="1:12" s="4" customFormat="1" ht="14.25">
      <c r="A348" s="88"/>
      <c r="D348" s="14"/>
      <c r="F348" s="89"/>
      <c r="G348" s="90"/>
      <c r="H348" s="90"/>
      <c r="I348" s="90"/>
      <c r="K348" s="91"/>
      <c r="L348" s="92"/>
    </row>
    <row r="349" spans="1:12" s="4" customFormat="1" ht="14.25">
      <c r="A349" s="88"/>
      <c r="D349" s="14"/>
      <c r="F349" s="89"/>
      <c r="G349" s="90"/>
      <c r="H349" s="90"/>
      <c r="I349" s="90"/>
      <c r="K349" s="91"/>
      <c r="L349" s="92"/>
    </row>
    <row r="350" spans="1:12" s="4" customFormat="1" ht="14.25">
      <c r="A350" s="88"/>
      <c r="D350" s="14"/>
      <c r="F350" s="89"/>
      <c r="G350" s="90"/>
      <c r="H350" s="90"/>
      <c r="I350" s="90"/>
      <c r="K350" s="91"/>
      <c r="L350" s="92"/>
    </row>
    <row r="351" spans="1:12" s="4" customFormat="1" ht="14.25">
      <c r="A351" s="88"/>
      <c r="D351" s="14"/>
      <c r="F351" s="89"/>
      <c r="G351" s="90"/>
      <c r="H351" s="90"/>
      <c r="I351" s="90"/>
      <c r="K351" s="91"/>
      <c r="L351" s="92"/>
    </row>
    <row r="352" spans="1:12" s="4" customFormat="1" ht="14.25">
      <c r="A352" s="88"/>
      <c r="D352" s="14"/>
      <c r="F352" s="89"/>
      <c r="G352" s="90"/>
      <c r="H352" s="90"/>
      <c r="I352" s="90"/>
      <c r="K352" s="91"/>
      <c r="L352" s="92"/>
    </row>
    <row r="353" spans="1:12" s="4" customFormat="1" ht="14.25">
      <c r="A353" s="88"/>
      <c r="D353" s="14"/>
      <c r="F353" s="89"/>
      <c r="G353" s="90"/>
      <c r="H353" s="90"/>
      <c r="I353" s="90"/>
      <c r="K353" s="91"/>
      <c r="L353" s="92"/>
    </row>
    <row r="354" spans="1:12" s="4" customFormat="1" ht="14.25">
      <c r="A354" s="88"/>
      <c r="D354" s="14"/>
      <c r="F354" s="89"/>
      <c r="G354" s="90"/>
      <c r="H354" s="90"/>
      <c r="I354" s="90"/>
      <c r="K354" s="91"/>
      <c r="L354" s="92"/>
    </row>
    <row r="355" spans="1:12" s="4" customFormat="1" ht="14.25">
      <c r="A355" s="88"/>
      <c r="D355" s="14"/>
      <c r="F355" s="89"/>
      <c r="G355" s="90"/>
      <c r="H355" s="90"/>
      <c r="I355" s="90"/>
      <c r="K355" s="91"/>
      <c r="L355" s="92"/>
    </row>
    <row r="356" spans="1:12" s="4" customFormat="1" ht="14.25">
      <c r="A356" s="88"/>
      <c r="D356" s="14"/>
      <c r="F356" s="89"/>
      <c r="G356" s="90"/>
      <c r="H356" s="90"/>
      <c r="I356" s="90"/>
      <c r="K356" s="91"/>
      <c r="L356" s="92"/>
    </row>
    <row r="357" spans="1:12" s="4" customFormat="1" ht="14.25">
      <c r="A357" s="88"/>
      <c r="D357" s="14"/>
      <c r="F357" s="89"/>
      <c r="G357" s="90"/>
      <c r="H357" s="90"/>
      <c r="I357" s="90"/>
      <c r="K357" s="91"/>
      <c r="L357" s="92"/>
    </row>
    <row r="358" spans="1:12" s="4" customFormat="1" ht="14.25">
      <c r="A358" s="88"/>
      <c r="D358" s="14"/>
      <c r="F358" s="89"/>
      <c r="G358" s="90"/>
      <c r="H358" s="90"/>
      <c r="I358" s="90"/>
      <c r="K358" s="91"/>
      <c r="L358" s="92"/>
    </row>
    <row r="359" spans="1:12" s="4" customFormat="1" ht="14.25">
      <c r="A359" s="88"/>
      <c r="D359" s="14"/>
      <c r="F359" s="89"/>
      <c r="G359" s="90"/>
      <c r="H359" s="90"/>
      <c r="I359" s="90"/>
      <c r="K359" s="91"/>
      <c r="L359" s="92"/>
    </row>
    <row r="360" spans="1:12" s="4" customFormat="1" ht="14.25">
      <c r="A360" s="88"/>
      <c r="D360" s="14"/>
      <c r="F360" s="89"/>
      <c r="G360" s="90"/>
      <c r="H360" s="90"/>
      <c r="I360" s="90"/>
      <c r="K360" s="91"/>
      <c r="L360" s="92"/>
    </row>
    <row r="361" spans="1:12" s="4" customFormat="1" ht="14.25">
      <c r="A361" s="88"/>
      <c r="D361" s="14"/>
      <c r="F361" s="89"/>
      <c r="G361" s="90"/>
      <c r="H361" s="90"/>
      <c r="I361" s="90"/>
      <c r="K361" s="91"/>
      <c r="L361" s="92"/>
    </row>
    <row r="362" spans="1:12" s="4" customFormat="1" ht="14.25">
      <c r="A362" s="88"/>
      <c r="D362" s="14"/>
      <c r="F362" s="89"/>
      <c r="G362" s="90"/>
      <c r="H362" s="90"/>
      <c r="I362" s="90"/>
      <c r="K362" s="91"/>
      <c r="L362" s="92"/>
    </row>
    <row r="363" spans="1:12" s="4" customFormat="1" ht="14.25">
      <c r="A363" s="88"/>
      <c r="D363" s="14"/>
      <c r="F363" s="89"/>
      <c r="G363" s="90"/>
      <c r="H363" s="90"/>
      <c r="I363" s="90"/>
      <c r="K363" s="91"/>
      <c r="L363" s="92"/>
    </row>
    <row r="364" spans="1:12" s="4" customFormat="1" ht="14.25">
      <c r="A364" s="88"/>
      <c r="D364" s="14"/>
      <c r="F364" s="89"/>
      <c r="G364" s="90"/>
      <c r="H364" s="90"/>
      <c r="I364" s="90"/>
      <c r="K364" s="91"/>
      <c r="L364" s="92"/>
    </row>
    <row r="365" spans="1:12" s="4" customFormat="1" ht="14.25">
      <c r="A365" s="88"/>
      <c r="D365" s="14"/>
      <c r="F365" s="89"/>
      <c r="G365" s="90"/>
      <c r="H365" s="90"/>
      <c r="I365" s="90"/>
      <c r="K365" s="91"/>
      <c r="L365" s="92"/>
    </row>
    <row r="366" spans="1:12" s="4" customFormat="1" ht="14.25">
      <c r="A366" s="88"/>
      <c r="D366" s="14"/>
      <c r="F366" s="89"/>
      <c r="G366" s="90"/>
      <c r="H366" s="90"/>
      <c r="I366" s="90"/>
      <c r="K366" s="91"/>
      <c r="L366" s="92"/>
    </row>
    <row r="367" spans="1:12" s="4" customFormat="1" ht="14.25">
      <c r="A367" s="88"/>
      <c r="D367" s="14"/>
      <c r="F367" s="89"/>
      <c r="G367" s="90"/>
      <c r="H367" s="90"/>
      <c r="I367" s="90"/>
      <c r="K367" s="91"/>
      <c r="L367" s="92"/>
    </row>
    <row r="368" spans="1:12" s="4" customFormat="1" ht="14.25">
      <c r="A368" s="88"/>
      <c r="D368" s="14"/>
      <c r="F368" s="89"/>
      <c r="G368" s="90"/>
      <c r="H368" s="90"/>
      <c r="I368" s="90"/>
      <c r="K368" s="91"/>
      <c r="L368" s="92"/>
    </row>
    <row r="369" spans="1:12" s="4" customFormat="1" ht="14.25">
      <c r="A369" s="88"/>
      <c r="D369" s="14"/>
      <c r="F369" s="89"/>
      <c r="G369" s="90"/>
      <c r="H369" s="90"/>
      <c r="I369" s="90"/>
      <c r="K369" s="91"/>
      <c r="L369" s="92"/>
    </row>
    <row r="370" spans="1:12" s="4" customFormat="1" ht="14.25">
      <c r="A370" s="88"/>
      <c r="D370" s="14"/>
      <c r="F370" s="89"/>
      <c r="G370" s="90"/>
      <c r="H370" s="90"/>
      <c r="I370" s="90"/>
      <c r="K370" s="91"/>
      <c r="L370" s="92"/>
    </row>
    <row r="371" spans="1:12" s="4" customFormat="1" ht="14.25">
      <c r="A371" s="88"/>
      <c r="D371" s="14"/>
      <c r="F371" s="89"/>
      <c r="G371" s="90"/>
      <c r="H371" s="90"/>
      <c r="I371" s="90"/>
      <c r="K371" s="91"/>
      <c r="L371" s="92"/>
    </row>
    <row r="372" spans="1:12" s="4" customFormat="1" ht="14.25">
      <c r="A372" s="88"/>
      <c r="D372" s="14"/>
      <c r="F372" s="89"/>
      <c r="G372" s="90"/>
      <c r="H372" s="90"/>
      <c r="I372" s="90"/>
      <c r="K372" s="91"/>
      <c r="L372" s="92"/>
    </row>
    <row r="373" spans="1:12" s="4" customFormat="1" ht="14.25">
      <c r="A373" s="88"/>
      <c r="D373" s="14"/>
      <c r="F373" s="89"/>
      <c r="G373" s="90"/>
      <c r="H373" s="90"/>
      <c r="I373" s="90"/>
      <c r="K373" s="91"/>
      <c r="L373" s="92"/>
    </row>
    <row r="374" spans="1:12" s="4" customFormat="1" ht="14.25">
      <c r="A374" s="88"/>
      <c r="D374" s="14"/>
      <c r="F374" s="89"/>
      <c r="G374" s="90"/>
      <c r="H374" s="90"/>
      <c r="I374" s="90"/>
      <c r="K374" s="91"/>
      <c r="L374" s="92"/>
    </row>
    <row r="375" spans="1:12" s="4" customFormat="1" ht="14.25">
      <c r="A375" s="88"/>
      <c r="D375" s="14"/>
      <c r="F375" s="89"/>
      <c r="G375" s="90"/>
      <c r="H375" s="90"/>
      <c r="I375" s="90"/>
      <c r="K375" s="91"/>
      <c r="L375" s="92"/>
    </row>
    <row r="376" spans="1:12" s="4" customFormat="1" ht="14.25">
      <c r="A376" s="88"/>
      <c r="D376" s="14"/>
      <c r="F376" s="89"/>
      <c r="G376" s="90"/>
      <c r="H376" s="90"/>
      <c r="I376" s="90"/>
      <c r="K376" s="91"/>
      <c r="L376" s="92"/>
    </row>
    <row r="377" spans="1:12" s="4" customFormat="1" ht="14.25">
      <c r="A377" s="88"/>
      <c r="D377" s="14"/>
      <c r="F377" s="89"/>
      <c r="G377" s="90"/>
      <c r="H377" s="90"/>
      <c r="I377" s="90"/>
      <c r="K377" s="91"/>
      <c r="L377" s="92"/>
    </row>
    <row r="378" spans="1:12" s="4" customFormat="1" ht="14.25">
      <c r="A378" s="88"/>
      <c r="D378" s="14"/>
      <c r="F378" s="89"/>
      <c r="G378" s="90"/>
      <c r="H378" s="90"/>
      <c r="I378" s="90"/>
      <c r="K378" s="91"/>
      <c r="L378" s="92"/>
    </row>
    <row r="379" spans="1:12" s="4" customFormat="1" ht="14.25">
      <c r="A379" s="88"/>
      <c r="D379" s="14"/>
      <c r="F379" s="89"/>
      <c r="G379" s="90"/>
      <c r="H379" s="90"/>
      <c r="I379" s="90"/>
      <c r="K379" s="91"/>
      <c r="L379" s="92"/>
    </row>
    <row r="380" spans="1:12" s="4" customFormat="1" ht="14.25">
      <c r="A380" s="88"/>
      <c r="D380" s="14"/>
      <c r="F380" s="89"/>
      <c r="G380" s="90"/>
      <c r="H380" s="90"/>
      <c r="I380" s="90"/>
      <c r="K380" s="91"/>
      <c r="L380" s="92"/>
    </row>
    <row r="381" spans="1:12" s="4" customFormat="1" ht="14.25">
      <c r="A381" s="88"/>
      <c r="D381" s="14"/>
      <c r="F381" s="89"/>
      <c r="G381" s="90"/>
      <c r="H381" s="90"/>
      <c r="I381" s="90"/>
      <c r="K381" s="91"/>
      <c r="L381" s="92"/>
    </row>
    <row r="382" spans="1:12" s="4" customFormat="1" ht="14.25">
      <c r="A382" s="88"/>
      <c r="D382" s="14"/>
      <c r="F382" s="89"/>
      <c r="G382" s="90"/>
      <c r="H382" s="90"/>
      <c r="I382" s="90"/>
      <c r="K382" s="91"/>
      <c r="L382" s="92"/>
    </row>
    <row r="383" spans="1:12" s="4" customFormat="1" ht="14.25">
      <c r="A383" s="88"/>
      <c r="D383" s="14"/>
      <c r="F383" s="89"/>
      <c r="G383" s="90"/>
      <c r="H383" s="90"/>
      <c r="I383" s="90"/>
      <c r="K383" s="91"/>
      <c r="L383" s="92"/>
    </row>
    <row r="384" spans="1:12" s="4" customFormat="1" ht="14.25">
      <c r="A384" s="88"/>
      <c r="D384" s="14"/>
      <c r="F384" s="89"/>
      <c r="G384" s="90"/>
      <c r="H384" s="90"/>
      <c r="I384" s="90"/>
      <c r="K384" s="91"/>
      <c r="L384" s="92"/>
    </row>
    <row r="385" spans="1:12" s="4" customFormat="1" ht="14.25">
      <c r="A385" s="88"/>
      <c r="D385" s="14"/>
      <c r="F385" s="89"/>
      <c r="G385" s="90"/>
      <c r="H385" s="90"/>
      <c r="I385" s="90"/>
      <c r="K385" s="91"/>
      <c r="L385" s="92"/>
    </row>
    <row r="386" spans="1:12" s="4" customFormat="1" ht="14.25">
      <c r="A386" s="88"/>
      <c r="D386" s="14"/>
      <c r="F386" s="89"/>
      <c r="G386" s="90"/>
      <c r="H386" s="90"/>
      <c r="I386" s="90"/>
      <c r="K386" s="91"/>
      <c r="L386" s="92"/>
    </row>
    <row r="387" spans="1:12" s="4" customFormat="1" ht="14.25">
      <c r="A387" s="88"/>
      <c r="D387" s="14"/>
      <c r="F387" s="89"/>
      <c r="G387" s="90"/>
      <c r="H387" s="90"/>
      <c r="I387" s="90"/>
      <c r="K387" s="91"/>
      <c r="L387" s="92"/>
    </row>
    <row r="388" spans="1:12" s="4" customFormat="1" ht="14.25">
      <c r="A388" s="88"/>
      <c r="D388" s="14"/>
      <c r="F388" s="89"/>
      <c r="G388" s="90"/>
      <c r="H388" s="90"/>
      <c r="I388" s="90"/>
      <c r="K388" s="91"/>
      <c r="L388" s="92"/>
    </row>
    <row r="389" spans="1:12" s="4" customFormat="1" ht="14.25">
      <c r="A389" s="88"/>
      <c r="D389" s="14"/>
      <c r="F389" s="89"/>
      <c r="G389" s="90"/>
      <c r="H389" s="90"/>
      <c r="I389" s="90"/>
      <c r="K389" s="91"/>
      <c r="L389" s="92"/>
    </row>
    <row r="390" spans="1:12" s="4" customFormat="1" ht="14.25">
      <c r="A390" s="88"/>
      <c r="D390" s="14"/>
      <c r="F390" s="89"/>
      <c r="G390" s="90"/>
      <c r="H390" s="90"/>
      <c r="I390" s="90"/>
      <c r="K390" s="91"/>
      <c r="L390" s="92"/>
    </row>
    <row r="391" spans="1:12" s="4" customFormat="1" ht="14.25">
      <c r="A391" s="88"/>
      <c r="D391" s="14"/>
      <c r="F391" s="89"/>
      <c r="G391" s="90"/>
      <c r="H391" s="90"/>
      <c r="I391" s="90"/>
      <c r="K391" s="91"/>
      <c r="L391" s="92"/>
    </row>
    <row r="392" spans="1:12" s="4" customFormat="1" ht="14.25">
      <c r="A392" s="88"/>
      <c r="D392" s="14"/>
      <c r="F392" s="89"/>
      <c r="G392" s="90"/>
      <c r="H392" s="90"/>
      <c r="I392" s="90"/>
      <c r="K392" s="91"/>
      <c r="L392" s="92"/>
    </row>
    <row r="393" spans="1:12" s="4" customFormat="1" ht="14.25">
      <c r="A393" s="88"/>
      <c r="D393" s="14"/>
      <c r="F393" s="89"/>
      <c r="G393" s="90"/>
      <c r="H393" s="90"/>
      <c r="I393" s="90"/>
      <c r="K393" s="91"/>
      <c r="L393" s="92"/>
    </row>
    <row r="394" spans="1:12" s="4" customFormat="1" ht="14.25">
      <c r="A394" s="88"/>
      <c r="D394" s="14"/>
      <c r="F394" s="89"/>
      <c r="G394" s="90"/>
      <c r="H394" s="90"/>
      <c r="I394" s="90"/>
      <c r="K394" s="91"/>
      <c r="L394" s="92"/>
    </row>
    <row r="395" spans="1:12" s="4" customFormat="1" ht="14.25">
      <c r="A395" s="88"/>
      <c r="D395" s="14"/>
      <c r="F395" s="89"/>
      <c r="G395" s="90"/>
      <c r="H395" s="90"/>
      <c r="I395" s="90"/>
      <c r="K395" s="91"/>
      <c r="L395" s="92"/>
    </row>
    <row r="396" spans="1:12" s="4" customFormat="1" ht="14.25">
      <c r="A396" s="88"/>
      <c r="D396" s="14"/>
      <c r="F396" s="89"/>
      <c r="G396" s="90"/>
      <c r="H396" s="90"/>
      <c r="I396" s="90"/>
      <c r="K396" s="91"/>
      <c r="L396" s="92"/>
    </row>
    <row r="397" spans="1:12" s="4" customFormat="1" ht="14.25">
      <c r="A397" s="88"/>
      <c r="D397" s="14"/>
      <c r="F397" s="89"/>
      <c r="G397" s="90"/>
      <c r="H397" s="90"/>
      <c r="I397" s="90"/>
      <c r="K397" s="91"/>
      <c r="L397" s="92"/>
    </row>
    <row r="398" spans="1:12" s="4" customFormat="1" ht="14.25">
      <c r="A398" s="88"/>
      <c r="D398" s="14"/>
      <c r="F398" s="89"/>
      <c r="G398" s="90"/>
      <c r="H398" s="90"/>
      <c r="I398" s="90"/>
      <c r="K398" s="91"/>
      <c r="L398" s="92"/>
    </row>
    <row r="399" spans="1:12" s="4" customFormat="1" ht="14.25">
      <c r="A399" s="88"/>
      <c r="D399" s="14"/>
      <c r="F399" s="89"/>
      <c r="G399" s="90"/>
      <c r="H399" s="90"/>
      <c r="I399" s="90"/>
      <c r="K399" s="91"/>
      <c r="L399" s="92"/>
    </row>
    <row r="400" spans="1:12" s="4" customFormat="1" ht="14.25">
      <c r="A400" s="88"/>
      <c r="D400" s="14"/>
      <c r="F400" s="89"/>
      <c r="G400" s="90"/>
      <c r="H400" s="90"/>
      <c r="I400" s="90"/>
      <c r="K400" s="91"/>
      <c r="L400" s="92"/>
    </row>
    <row r="401" spans="1:12" s="4" customFormat="1" ht="14.25">
      <c r="A401" s="88"/>
      <c r="D401" s="14"/>
      <c r="F401" s="89"/>
      <c r="G401" s="90"/>
      <c r="H401" s="90"/>
      <c r="I401" s="90"/>
      <c r="K401" s="91"/>
      <c r="L401" s="92"/>
    </row>
    <row r="402" spans="1:12" s="4" customFormat="1" ht="14.25">
      <c r="A402" s="88"/>
      <c r="D402" s="14"/>
      <c r="F402" s="89"/>
      <c r="G402" s="90"/>
      <c r="H402" s="90"/>
      <c r="I402" s="90"/>
      <c r="K402" s="91"/>
      <c r="L402" s="92"/>
    </row>
    <row r="403" spans="1:12" s="4" customFormat="1" ht="14.25">
      <c r="A403" s="88"/>
      <c r="D403" s="14"/>
      <c r="F403" s="89"/>
      <c r="G403" s="90"/>
      <c r="H403" s="90"/>
      <c r="I403" s="90"/>
      <c r="K403" s="91"/>
      <c r="L403" s="92"/>
    </row>
    <row r="404" spans="1:12" s="4" customFormat="1" ht="14.25">
      <c r="A404" s="88"/>
      <c r="D404" s="14"/>
      <c r="F404" s="89"/>
      <c r="G404" s="90"/>
      <c r="H404" s="90"/>
      <c r="I404" s="90"/>
      <c r="K404" s="91"/>
      <c r="L404" s="92"/>
    </row>
    <row r="405" spans="1:12" s="4" customFormat="1" ht="14.25">
      <c r="A405" s="88"/>
      <c r="D405" s="14"/>
      <c r="F405" s="89"/>
      <c r="G405" s="90"/>
      <c r="H405" s="90"/>
      <c r="I405" s="90"/>
      <c r="K405" s="91"/>
      <c r="L405" s="92"/>
    </row>
    <row r="406" spans="1:12" s="4" customFormat="1" ht="14.25">
      <c r="A406" s="88"/>
      <c r="D406" s="14"/>
      <c r="F406" s="89"/>
      <c r="G406" s="90"/>
      <c r="H406" s="90"/>
      <c r="I406" s="90"/>
      <c r="K406" s="91"/>
      <c r="L406" s="92"/>
    </row>
    <row r="407" spans="1:12" s="4" customFormat="1" ht="14.25">
      <c r="A407" s="88"/>
      <c r="D407" s="14"/>
      <c r="F407" s="89"/>
      <c r="G407" s="90"/>
      <c r="H407" s="90"/>
      <c r="I407" s="90"/>
      <c r="K407" s="91"/>
      <c r="L407" s="92"/>
    </row>
    <row r="408" spans="1:12" s="4" customFormat="1" ht="14.25">
      <c r="A408" s="88"/>
      <c r="D408" s="14"/>
      <c r="F408" s="89"/>
      <c r="G408" s="90"/>
      <c r="H408" s="90"/>
      <c r="I408" s="90"/>
      <c r="K408" s="91"/>
      <c r="L408" s="92"/>
    </row>
    <row r="409" spans="1:12" s="4" customFormat="1" ht="14.25">
      <c r="A409" s="88"/>
      <c r="D409" s="14"/>
      <c r="F409" s="89"/>
      <c r="G409" s="90"/>
      <c r="H409" s="90"/>
      <c r="I409" s="90"/>
      <c r="K409" s="91"/>
      <c r="L409" s="92"/>
    </row>
    <row r="410" spans="1:12" s="4" customFormat="1" ht="14.25">
      <c r="A410" s="88"/>
      <c r="D410" s="14"/>
      <c r="F410" s="89"/>
      <c r="G410" s="90"/>
      <c r="H410" s="90"/>
      <c r="I410" s="90"/>
      <c r="K410" s="91"/>
      <c r="L410" s="92"/>
    </row>
    <row r="411" spans="1:12" s="4" customFormat="1" ht="14.25">
      <c r="A411" s="88"/>
      <c r="D411" s="14"/>
      <c r="F411" s="89"/>
      <c r="G411" s="90"/>
      <c r="H411" s="90"/>
      <c r="I411" s="90"/>
      <c r="K411" s="91"/>
      <c r="L411" s="92"/>
    </row>
    <row r="412" spans="1:12" s="4" customFormat="1" ht="14.25">
      <c r="A412" s="88"/>
      <c r="D412" s="14"/>
      <c r="F412" s="89"/>
      <c r="G412" s="90"/>
      <c r="H412" s="90"/>
      <c r="I412" s="90"/>
      <c r="K412" s="91"/>
      <c r="L412" s="92"/>
    </row>
    <row r="413" spans="1:12" s="4" customFormat="1" ht="14.25">
      <c r="A413" s="88"/>
      <c r="D413" s="14"/>
      <c r="F413" s="89"/>
      <c r="G413" s="90"/>
      <c r="H413" s="90"/>
      <c r="I413" s="90"/>
      <c r="K413" s="91"/>
      <c r="L413" s="92"/>
    </row>
    <row r="414" spans="1:12" s="4" customFormat="1" ht="14.25">
      <c r="A414" s="88"/>
      <c r="D414" s="14"/>
      <c r="F414" s="89"/>
      <c r="G414" s="90"/>
      <c r="H414" s="90"/>
      <c r="I414" s="90"/>
      <c r="K414" s="91"/>
      <c r="L414" s="92"/>
    </row>
    <row r="415" spans="1:12" s="4" customFormat="1" ht="14.25">
      <c r="A415" s="88"/>
      <c r="D415" s="14"/>
      <c r="F415" s="89"/>
      <c r="G415" s="90"/>
      <c r="H415" s="90"/>
      <c r="I415" s="90"/>
      <c r="K415" s="91"/>
      <c r="L415" s="92"/>
    </row>
    <row r="416" spans="1:12" s="4" customFormat="1" ht="14.25">
      <c r="A416" s="88"/>
      <c r="D416" s="14"/>
      <c r="F416" s="89"/>
      <c r="G416" s="90"/>
      <c r="H416" s="90"/>
      <c r="I416" s="90"/>
      <c r="K416" s="91"/>
      <c r="L416" s="92"/>
    </row>
    <row r="417" spans="1:12" s="4" customFormat="1" ht="14.25">
      <c r="A417" s="88"/>
      <c r="D417" s="14"/>
      <c r="F417" s="89"/>
      <c r="G417" s="90"/>
      <c r="H417" s="90"/>
      <c r="I417" s="90"/>
      <c r="K417" s="91"/>
      <c r="L417" s="92"/>
    </row>
    <row r="418" spans="1:12" s="4" customFormat="1" ht="14.25">
      <c r="A418" s="88"/>
      <c r="D418" s="14"/>
      <c r="F418" s="89"/>
      <c r="G418" s="90"/>
      <c r="H418" s="90"/>
      <c r="I418" s="90"/>
      <c r="K418" s="91"/>
      <c r="L418" s="92"/>
    </row>
    <row r="419" spans="1:12" s="4" customFormat="1" ht="14.25">
      <c r="A419" s="88"/>
      <c r="D419" s="14"/>
      <c r="F419" s="89"/>
      <c r="G419" s="90"/>
      <c r="H419" s="90"/>
      <c r="I419" s="90"/>
      <c r="K419" s="91"/>
      <c r="L419" s="92"/>
    </row>
    <row r="420" spans="1:12" s="4" customFormat="1" ht="14.25">
      <c r="A420" s="88"/>
      <c r="D420" s="14"/>
      <c r="F420" s="89"/>
      <c r="G420" s="90"/>
      <c r="H420" s="90"/>
      <c r="I420" s="90"/>
      <c r="K420" s="91"/>
      <c r="L420" s="92"/>
    </row>
    <row r="421" spans="1:12" s="4" customFormat="1" ht="14.25">
      <c r="A421" s="88"/>
      <c r="D421" s="14"/>
      <c r="F421" s="89"/>
      <c r="G421" s="90"/>
      <c r="H421" s="90"/>
      <c r="I421" s="90"/>
      <c r="K421" s="91"/>
      <c r="L421" s="92"/>
    </row>
    <row r="422" spans="1:12" s="4" customFormat="1" ht="14.25">
      <c r="A422" s="88"/>
      <c r="D422" s="14"/>
      <c r="F422" s="89"/>
      <c r="G422" s="90"/>
      <c r="H422" s="90"/>
      <c r="I422" s="90"/>
      <c r="K422" s="91"/>
      <c r="L422" s="92"/>
    </row>
    <row r="423" spans="1:12" s="4" customFormat="1" ht="14.25">
      <c r="A423" s="88"/>
      <c r="D423" s="14"/>
      <c r="F423" s="89"/>
      <c r="G423" s="90"/>
      <c r="H423" s="90"/>
      <c r="I423" s="90"/>
      <c r="K423" s="91"/>
      <c r="L423" s="92"/>
    </row>
    <row r="424" spans="1:12" s="4" customFormat="1" ht="14.25">
      <c r="A424" s="88"/>
      <c r="D424" s="14"/>
      <c r="F424" s="89"/>
      <c r="G424" s="90"/>
      <c r="H424" s="90"/>
      <c r="I424" s="90"/>
      <c r="K424" s="91"/>
      <c r="L424" s="92"/>
    </row>
    <row r="425" spans="1:12" s="4" customFormat="1" ht="14.25">
      <c r="A425" s="88"/>
      <c r="D425" s="14"/>
      <c r="F425" s="89"/>
      <c r="G425" s="90"/>
      <c r="H425" s="90"/>
      <c r="I425" s="90"/>
      <c r="K425" s="91"/>
      <c r="L425" s="92"/>
    </row>
    <row r="426" spans="1:12" s="4" customFormat="1" ht="14.25">
      <c r="A426" s="88"/>
      <c r="D426" s="14"/>
      <c r="F426" s="89"/>
      <c r="G426" s="90"/>
      <c r="H426" s="90"/>
      <c r="I426" s="90"/>
      <c r="K426" s="91"/>
      <c r="L426" s="92"/>
    </row>
    <row r="427" spans="1:12" s="4" customFormat="1" ht="14.25">
      <c r="A427" s="88"/>
      <c r="D427" s="14"/>
      <c r="F427" s="89"/>
      <c r="G427" s="90"/>
      <c r="H427" s="90"/>
      <c r="I427" s="90"/>
      <c r="K427" s="91"/>
      <c r="L427" s="92"/>
    </row>
    <row r="428" spans="1:12" s="4" customFormat="1" ht="14.25">
      <c r="A428" s="88"/>
      <c r="D428" s="14"/>
      <c r="F428" s="89"/>
      <c r="G428" s="90"/>
      <c r="H428" s="90"/>
      <c r="I428" s="90"/>
      <c r="K428" s="91"/>
      <c r="L428" s="92"/>
    </row>
    <row r="429" spans="1:12" s="4" customFormat="1" ht="14.25">
      <c r="A429" s="88"/>
      <c r="D429" s="14"/>
      <c r="F429" s="89"/>
      <c r="G429" s="90"/>
      <c r="H429" s="90"/>
      <c r="I429" s="90"/>
      <c r="K429" s="91"/>
      <c r="L429" s="92"/>
    </row>
    <row r="430" spans="1:12" s="4" customFormat="1" ht="14.25">
      <c r="A430" s="88"/>
      <c r="D430" s="14"/>
      <c r="F430" s="89"/>
      <c r="G430" s="90"/>
      <c r="H430" s="90"/>
      <c r="I430" s="90"/>
      <c r="K430" s="91"/>
      <c r="L430" s="92"/>
    </row>
    <row r="431" spans="1:12" s="4" customFormat="1" ht="14.25">
      <c r="A431" s="88"/>
      <c r="D431" s="14"/>
      <c r="F431" s="89"/>
      <c r="G431" s="90"/>
      <c r="H431" s="90"/>
      <c r="I431" s="90"/>
      <c r="K431" s="91"/>
      <c r="L431" s="92"/>
    </row>
    <row r="432" spans="1:12" s="4" customFormat="1" ht="14.25">
      <c r="A432" s="88"/>
      <c r="D432" s="14"/>
      <c r="F432" s="89"/>
      <c r="G432" s="90"/>
      <c r="H432" s="90"/>
      <c r="I432" s="90"/>
      <c r="K432" s="91"/>
      <c r="L432" s="92"/>
    </row>
    <row r="433" spans="1:12" s="4" customFormat="1" ht="14.25">
      <c r="A433" s="88"/>
      <c r="D433" s="14"/>
      <c r="F433" s="89"/>
      <c r="G433" s="90"/>
      <c r="H433" s="90"/>
      <c r="I433" s="90"/>
      <c r="K433" s="91"/>
      <c r="L433" s="92"/>
    </row>
    <row r="434" spans="1:12" s="4" customFormat="1" ht="14.25">
      <c r="A434" s="88"/>
      <c r="D434" s="14"/>
      <c r="F434" s="89"/>
      <c r="G434" s="90"/>
      <c r="H434" s="90"/>
      <c r="I434" s="90"/>
      <c r="K434" s="91"/>
      <c r="L434" s="92"/>
    </row>
    <row r="435" spans="1:12" s="4" customFormat="1" ht="14.25">
      <c r="A435" s="88"/>
      <c r="D435" s="14"/>
      <c r="F435" s="89"/>
      <c r="G435" s="90"/>
      <c r="H435" s="90"/>
      <c r="I435" s="90"/>
      <c r="K435" s="91"/>
      <c r="L435" s="92"/>
    </row>
    <row r="436" spans="1:12" s="4" customFormat="1" ht="14.25">
      <c r="A436" s="88"/>
      <c r="D436" s="14"/>
      <c r="F436" s="89"/>
      <c r="G436" s="90"/>
      <c r="H436" s="90"/>
      <c r="I436" s="90"/>
      <c r="K436" s="91"/>
      <c r="L436" s="92"/>
    </row>
    <row r="437" spans="1:12" s="4" customFormat="1" ht="14.25">
      <c r="A437" s="88"/>
      <c r="D437" s="14"/>
      <c r="F437" s="89"/>
      <c r="G437" s="90"/>
      <c r="H437" s="90"/>
      <c r="I437" s="90"/>
      <c r="K437" s="91"/>
      <c r="L437" s="92"/>
    </row>
    <row r="438" spans="1:12" s="4" customFormat="1" ht="14.25">
      <c r="A438" s="88"/>
      <c r="D438" s="14"/>
      <c r="F438" s="89"/>
      <c r="G438" s="90"/>
      <c r="H438" s="90"/>
      <c r="I438" s="90"/>
      <c r="K438" s="91"/>
      <c r="L438" s="92"/>
    </row>
    <row r="439" spans="1:12" s="4" customFormat="1" ht="14.25">
      <c r="A439" s="88"/>
      <c r="D439" s="14"/>
      <c r="F439" s="89"/>
      <c r="G439" s="90"/>
      <c r="H439" s="90"/>
      <c r="I439" s="90"/>
      <c r="K439" s="91"/>
      <c r="L439" s="92"/>
    </row>
    <row r="440" spans="1:12" s="4" customFormat="1" ht="14.25">
      <c r="A440" s="88"/>
      <c r="D440" s="14"/>
      <c r="F440" s="89"/>
      <c r="G440" s="90"/>
      <c r="H440" s="90"/>
      <c r="I440" s="90"/>
      <c r="K440" s="91"/>
      <c r="L440" s="92"/>
    </row>
    <row r="441" spans="1:12" s="4" customFormat="1" ht="14.25">
      <c r="A441" s="88"/>
      <c r="D441" s="14"/>
      <c r="F441" s="89"/>
      <c r="G441" s="90"/>
      <c r="H441" s="90"/>
      <c r="I441" s="90"/>
      <c r="K441" s="91"/>
      <c r="L441" s="92"/>
    </row>
    <row r="442" spans="1:12" s="4" customFormat="1" ht="14.25">
      <c r="A442" s="88"/>
      <c r="D442" s="14"/>
      <c r="F442" s="89"/>
      <c r="G442" s="90"/>
      <c r="H442" s="90"/>
      <c r="I442" s="90"/>
      <c r="K442" s="91"/>
      <c r="L442" s="92"/>
    </row>
    <row r="443" spans="1:12" s="4" customFormat="1" ht="14.25">
      <c r="A443" s="88"/>
      <c r="D443" s="14"/>
      <c r="F443" s="89"/>
      <c r="G443" s="90"/>
      <c r="H443" s="90"/>
      <c r="I443" s="90"/>
      <c r="K443" s="91"/>
      <c r="L443" s="92"/>
    </row>
    <row r="444" spans="1:12" s="4" customFormat="1" ht="14.25">
      <c r="A444" s="88"/>
      <c r="D444" s="14"/>
      <c r="F444" s="89"/>
      <c r="G444" s="90"/>
      <c r="H444" s="90"/>
      <c r="I444" s="90"/>
      <c r="K444" s="91"/>
      <c r="L444" s="92"/>
    </row>
    <row r="445" spans="1:12" s="4" customFormat="1" ht="14.25">
      <c r="A445" s="88"/>
      <c r="D445" s="14"/>
      <c r="F445" s="89"/>
      <c r="G445" s="90"/>
      <c r="H445" s="90"/>
      <c r="I445" s="90"/>
      <c r="K445" s="91"/>
      <c r="L445" s="92"/>
    </row>
    <row r="446" spans="1:12" s="4" customFormat="1" ht="14.25">
      <c r="A446" s="88"/>
      <c r="D446" s="14"/>
      <c r="F446" s="89"/>
      <c r="G446" s="90"/>
      <c r="H446" s="90"/>
      <c r="I446" s="90"/>
      <c r="K446" s="91"/>
      <c r="L446" s="92"/>
    </row>
    <row r="447" spans="1:12" s="4" customFormat="1" ht="14.25">
      <c r="A447" s="88"/>
      <c r="D447" s="14"/>
      <c r="F447" s="89"/>
      <c r="G447" s="90"/>
      <c r="H447" s="90"/>
      <c r="I447" s="90"/>
      <c r="K447" s="91"/>
      <c r="L447" s="92"/>
    </row>
    <row r="448" spans="1:12" s="4" customFormat="1" ht="14.25">
      <c r="A448" s="88"/>
      <c r="D448" s="14"/>
      <c r="F448" s="89"/>
      <c r="G448" s="90"/>
      <c r="H448" s="90"/>
      <c r="I448" s="90"/>
      <c r="K448" s="91"/>
      <c r="L448" s="92"/>
    </row>
    <row r="449" spans="1:12" s="4" customFormat="1" ht="14.25">
      <c r="A449" s="88"/>
      <c r="D449" s="14"/>
      <c r="F449" s="89"/>
      <c r="G449" s="90"/>
      <c r="H449" s="90"/>
      <c r="I449" s="90"/>
      <c r="K449" s="91"/>
      <c r="L449" s="92"/>
    </row>
    <row r="450" spans="1:12" s="4" customFormat="1" ht="14.25">
      <c r="A450" s="88"/>
      <c r="D450" s="14"/>
      <c r="F450" s="89"/>
      <c r="G450" s="90"/>
      <c r="H450" s="90"/>
      <c r="I450" s="90"/>
      <c r="K450" s="91"/>
      <c r="L450" s="92"/>
    </row>
    <row r="451" spans="1:12" s="4" customFormat="1" ht="14.25">
      <c r="A451" s="88"/>
      <c r="D451" s="14"/>
      <c r="F451" s="89"/>
      <c r="G451" s="90"/>
      <c r="H451" s="90"/>
      <c r="I451" s="90"/>
      <c r="K451" s="91"/>
      <c r="L451" s="92"/>
    </row>
    <row r="452" spans="1:12" s="4" customFormat="1" ht="14.25">
      <c r="A452" s="88"/>
      <c r="D452" s="14"/>
      <c r="F452" s="89"/>
      <c r="G452" s="90"/>
      <c r="H452" s="90"/>
      <c r="I452" s="90"/>
      <c r="K452" s="91"/>
      <c r="L452" s="92"/>
    </row>
    <row r="453" spans="1:12" s="4" customFormat="1" ht="14.25">
      <c r="A453" s="88"/>
      <c r="D453" s="14"/>
      <c r="F453" s="89"/>
      <c r="G453" s="90"/>
      <c r="H453" s="90"/>
      <c r="I453" s="90"/>
      <c r="K453" s="91"/>
      <c r="L453" s="92"/>
    </row>
    <row r="454" spans="1:12" s="4" customFormat="1" ht="14.25">
      <c r="A454" s="88"/>
      <c r="D454" s="14"/>
      <c r="F454" s="89"/>
      <c r="G454" s="90"/>
      <c r="H454" s="90"/>
      <c r="I454" s="90"/>
      <c r="K454" s="91"/>
      <c r="L454" s="92"/>
    </row>
    <row r="455" spans="1:12" s="4" customFormat="1" ht="14.25">
      <c r="A455" s="88"/>
      <c r="D455" s="14"/>
      <c r="F455" s="89"/>
      <c r="G455" s="90"/>
      <c r="H455" s="90"/>
      <c r="I455" s="90"/>
      <c r="K455" s="91"/>
      <c r="L455" s="92"/>
    </row>
    <row r="456" spans="1:12" s="4" customFormat="1" ht="14.25">
      <c r="A456" s="88"/>
      <c r="D456" s="14"/>
      <c r="F456" s="89"/>
      <c r="G456" s="90"/>
      <c r="H456" s="90"/>
      <c r="I456" s="90"/>
      <c r="K456" s="91"/>
      <c r="L456" s="92"/>
    </row>
    <row r="457" spans="1:12" s="4" customFormat="1" ht="14.25">
      <c r="A457" s="88"/>
      <c r="D457" s="14"/>
      <c r="F457" s="89"/>
      <c r="G457" s="90"/>
      <c r="H457" s="90"/>
      <c r="I457" s="90"/>
      <c r="K457" s="91"/>
      <c r="L457" s="92"/>
    </row>
    <row r="458" spans="1:12" s="4" customFormat="1" ht="14.25">
      <c r="A458" s="88"/>
      <c r="D458" s="14"/>
      <c r="F458" s="89"/>
      <c r="G458" s="90"/>
      <c r="H458" s="90"/>
      <c r="I458" s="90"/>
      <c r="K458" s="91"/>
      <c r="L458" s="92"/>
    </row>
    <row r="459" spans="1:12" s="4" customFormat="1" ht="14.25">
      <c r="A459" s="88"/>
      <c r="D459" s="14"/>
      <c r="F459" s="89"/>
      <c r="G459" s="90"/>
      <c r="H459" s="90"/>
      <c r="I459" s="90"/>
      <c r="K459" s="91"/>
      <c r="L459" s="92"/>
    </row>
    <row r="460" spans="1:12" s="4" customFormat="1" ht="14.25">
      <c r="A460" s="88"/>
      <c r="D460" s="14"/>
      <c r="F460" s="89"/>
      <c r="G460" s="90"/>
      <c r="H460" s="90"/>
      <c r="I460" s="90"/>
      <c r="K460" s="91"/>
      <c r="L460" s="92"/>
    </row>
    <row r="461" spans="1:12" s="4" customFormat="1" ht="14.25">
      <c r="A461" s="88"/>
      <c r="D461" s="14"/>
      <c r="F461" s="89"/>
      <c r="G461" s="90"/>
      <c r="H461" s="90"/>
      <c r="I461" s="90"/>
      <c r="K461" s="91"/>
      <c r="L461" s="92"/>
    </row>
    <row r="462" spans="1:12" s="4" customFormat="1" ht="14.25">
      <c r="A462" s="88"/>
      <c r="D462" s="14"/>
      <c r="F462" s="89"/>
      <c r="G462" s="90"/>
      <c r="H462" s="90"/>
      <c r="I462" s="90"/>
      <c r="K462" s="91"/>
      <c r="L462" s="92"/>
    </row>
    <row r="463" spans="1:12" s="4" customFormat="1" ht="14.25">
      <c r="A463" s="88"/>
      <c r="D463" s="14"/>
      <c r="F463" s="89"/>
      <c r="G463" s="90"/>
      <c r="H463" s="90"/>
      <c r="I463" s="90"/>
      <c r="K463" s="91"/>
      <c r="L463" s="92"/>
    </row>
    <row r="464" spans="1:12" s="4" customFormat="1" ht="14.25">
      <c r="A464" s="88"/>
      <c r="D464" s="14"/>
      <c r="F464" s="89"/>
      <c r="G464" s="90"/>
      <c r="H464" s="90"/>
      <c r="I464" s="90"/>
      <c r="K464" s="91"/>
      <c r="L464" s="92"/>
    </row>
    <row r="465" spans="1:12" s="4" customFormat="1" ht="14.25">
      <c r="A465" s="88"/>
      <c r="D465" s="14"/>
      <c r="F465" s="89"/>
      <c r="G465" s="90"/>
      <c r="H465" s="90"/>
      <c r="I465" s="90"/>
      <c r="K465" s="91"/>
      <c r="L465" s="92"/>
    </row>
    <row r="466" spans="1:12" s="4" customFormat="1" ht="14.25">
      <c r="A466" s="88"/>
      <c r="D466" s="14"/>
      <c r="F466" s="89"/>
      <c r="G466" s="90"/>
      <c r="H466" s="90"/>
      <c r="I466" s="90"/>
      <c r="K466" s="91"/>
      <c r="L466" s="92"/>
    </row>
    <row r="467" spans="1:12" s="4" customFormat="1" ht="14.25">
      <c r="A467" s="88"/>
      <c r="D467" s="14"/>
      <c r="F467" s="89"/>
      <c r="G467" s="90"/>
      <c r="H467" s="90"/>
      <c r="I467" s="90"/>
      <c r="K467" s="91"/>
      <c r="L467" s="92"/>
    </row>
    <row r="468" spans="1:12" s="4" customFormat="1" ht="14.25">
      <c r="A468" s="88"/>
      <c r="D468" s="14"/>
      <c r="F468" s="89"/>
      <c r="G468" s="90"/>
      <c r="H468" s="90"/>
      <c r="I468" s="90"/>
      <c r="K468" s="91"/>
      <c r="L468" s="92"/>
    </row>
    <row r="469" spans="1:12" s="4" customFormat="1" ht="14.25">
      <c r="A469" s="88"/>
      <c r="D469" s="14"/>
      <c r="F469" s="89"/>
      <c r="G469" s="90"/>
      <c r="H469" s="90"/>
      <c r="I469" s="90"/>
      <c r="K469" s="91"/>
      <c r="L469" s="92"/>
    </row>
    <row r="470" spans="1:12" s="4" customFormat="1" ht="14.25">
      <c r="A470" s="88"/>
      <c r="D470" s="14"/>
      <c r="F470" s="89"/>
      <c r="G470" s="90"/>
      <c r="H470" s="90"/>
      <c r="I470" s="90"/>
      <c r="K470" s="91"/>
      <c r="L470" s="92"/>
    </row>
    <row r="471" spans="1:12" s="4" customFormat="1" ht="14.25">
      <c r="A471" s="88"/>
      <c r="D471" s="14"/>
      <c r="F471" s="89"/>
      <c r="G471" s="90"/>
      <c r="H471" s="90"/>
      <c r="I471" s="90"/>
      <c r="K471" s="91"/>
      <c r="L471" s="92"/>
    </row>
    <row r="472" spans="1:12" s="4" customFormat="1" ht="14.25">
      <c r="A472" s="88"/>
      <c r="D472" s="14"/>
      <c r="F472" s="89"/>
      <c r="G472" s="90"/>
      <c r="H472" s="90"/>
      <c r="I472" s="90"/>
      <c r="K472" s="91"/>
      <c r="L472" s="92"/>
    </row>
    <row r="473" spans="1:12" s="4" customFormat="1" ht="14.25">
      <c r="A473" s="88"/>
      <c r="D473" s="14"/>
      <c r="F473" s="89"/>
      <c r="G473" s="90"/>
      <c r="H473" s="90"/>
      <c r="I473" s="90"/>
      <c r="K473" s="91"/>
      <c r="L473" s="92"/>
    </row>
    <row r="474" spans="1:12" s="4" customFormat="1" ht="14.25">
      <c r="A474" s="88"/>
      <c r="D474" s="14"/>
      <c r="F474" s="89"/>
      <c r="G474" s="90"/>
      <c r="H474" s="90"/>
      <c r="I474" s="90"/>
      <c r="K474" s="91"/>
      <c r="L474" s="92"/>
    </row>
    <row r="475" spans="1:12" s="4" customFormat="1" ht="14.25">
      <c r="A475" s="88"/>
      <c r="D475" s="14"/>
      <c r="F475" s="89"/>
      <c r="G475" s="90"/>
      <c r="H475" s="90"/>
      <c r="I475" s="90"/>
      <c r="K475" s="91"/>
      <c r="L475" s="92"/>
    </row>
    <row r="476" spans="1:12" s="4" customFormat="1" ht="14.25">
      <c r="A476" s="88"/>
      <c r="D476" s="14"/>
      <c r="F476" s="89"/>
      <c r="G476" s="90"/>
      <c r="H476" s="90"/>
      <c r="I476" s="90"/>
      <c r="K476" s="91"/>
      <c r="L476" s="92"/>
    </row>
    <row r="477" spans="1:12" s="4" customFormat="1" ht="14.25">
      <c r="A477" s="88"/>
      <c r="D477" s="14"/>
      <c r="F477" s="89"/>
      <c r="G477" s="90"/>
      <c r="H477" s="90"/>
      <c r="I477" s="90"/>
      <c r="K477" s="91"/>
      <c r="L477" s="92"/>
    </row>
    <row r="478" spans="1:12" s="4" customFormat="1" ht="14.25">
      <c r="A478" s="88"/>
      <c r="D478" s="14"/>
      <c r="F478" s="89"/>
      <c r="G478" s="90"/>
      <c r="H478" s="90"/>
      <c r="I478" s="90"/>
      <c r="K478" s="91"/>
      <c r="L478" s="92"/>
    </row>
    <row r="479" spans="1:12" s="4" customFormat="1" ht="14.25">
      <c r="A479" s="88"/>
      <c r="D479" s="14"/>
      <c r="F479" s="89"/>
      <c r="G479" s="90"/>
      <c r="H479" s="90"/>
      <c r="I479" s="90"/>
      <c r="K479" s="91"/>
      <c r="L479" s="92"/>
    </row>
    <row r="480" spans="1:12" s="4" customFormat="1" ht="14.25">
      <c r="A480" s="88"/>
      <c r="D480" s="14"/>
      <c r="F480" s="89"/>
      <c r="G480" s="90"/>
      <c r="H480" s="90"/>
      <c r="I480" s="90"/>
      <c r="K480" s="91"/>
      <c r="L480" s="92"/>
    </row>
    <row r="481" spans="1:12" s="4" customFormat="1" ht="14.25">
      <c r="A481" s="88"/>
      <c r="D481" s="14"/>
      <c r="F481" s="89"/>
      <c r="G481" s="90"/>
      <c r="H481" s="90"/>
      <c r="I481" s="90"/>
      <c r="K481" s="91"/>
      <c r="L481" s="92"/>
    </row>
    <row r="482" spans="1:12" s="4" customFormat="1" ht="14.25">
      <c r="A482" s="88"/>
      <c r="D482" s="14"/>
      <c r="F482" s="89"/>
      <c r="G482" s="90"/>
      <c r="H482" s="90"/>
      <c r="I482" s="90"/>
      <c r="K482" s="91"/>
      <c r="L482" s="92"/>
    </row>
    <row r="483" spans="1:12" s="4" customFormat="1" ht="14.25">
      <c r="A483" s="88"/>
      <c r="D483" s="14"/>
      <c r="F483" s="89"/>
      <c r="G483" s="90"/>
      <c r="H483" s="90"/>
      <c r="I483" s="90"/>
      <c r="K483" s="91"/>
      <c r="L483" s="92"/>
    </row>
    <row r="484" spans="1:12" s="4" customFormat="1" ht="14.25">
      <c r="A484" s="88"/>
      <c r="D484" s="14"/>
      <c r="F484" s="89"/>
      <c r="G484" s="90"/>
      <c r="H484" s="90"/>
      <c r="I484" s="90"/>
      <c r="K484" s="91"/>
      <c r="L484" s="92"/>
    </row>
    <row r="485" spans="1:12" s="4" customFormat="1" ht="14.25">
      <c r="A485" s="88"/>
      <c r="D485" s="14"/>
      <c r="F485" s="89"/>
      <c r="G485" s="90"/>
      <c r="H485" s="90"/>
      <c r="I485" s="90"/>
      <c r="K485" s="91"/>
      <c r="L485" s="92"/>
    </row>
    <row r="486" spans="1:12" s="4" customFormat="1" ht="14.25">
      <c r="A486" s="88"/>
      <c r="D486" s="14"/>
      <c r="F486" s="89"/>
      <c r="G486" s="90"/>
      <c r="H486" s="90"/>
      <c r="I486" s="90"/>
      <c r="K486" s="91"/>
      <c r="L486" s="92"/>
    </row>
    <row r="487" spans="1:12" s="4" customFormat="1" ht="14.25">
      <c r="A487" s="88"/>
      <c r="D487" s="14"/>
      <c r="F487" s="89"/>
      <c r="G487" s="90"/>
      <c r="H487" s="90"/>
      <c r="I487" s="90"/>
      <c r="K487" s="91"/>
      <c r="L487" s="92"/>
    </row>
    <row r="488" spans="1:12" s="4" customFormat="1" ht="14.25">
      <c r="A488" s="88"/>
      <c r="D488" s="14"/>
      <c r="F488" s="89"/>
      <c r="G488" s="90"/>
      <c r="H488" s="90"/>
      <c r="I488" s="90"/>
      <c r="K488" s="91"/>
      <c r="L488" s="92"/>
    </row>
    <row r="489" spans="1:12" s="4" customFormat="1" ht="14.25">
      <c r="A489" s="88"/>
      <c r="D489" s="14"/>
      <c r="F489" s="89"/>
      <c r="G489" s="90"/>
      <c r="H489" s="90"/>
      <c r="I489" s="90"/>
      <c r="K489" s="91"/>
      <c r="L489" s="92"/>
    </row>
    <row r="490" spans="1:12" s="4" customFormat="1" ht="14.25">
      <c r="A490" s="88"/>
      <c r="D490" s="14"/>
      <c r="F490" s="89"/>
      <c r="G490" s="90"/>
      <c r="H490" s="90"/>
      <c r="I490" s="90"/>
      <c r="K490" s="91"/>
      <c r="L490" s="92"/>
    </row>
    <row r="491" spans="1:12" s="4" customFormat="1" ht="14.25">
      <c r="A491" s="88"/>
      <c r="D491" s="14"/>
      <c r="F491" s="89"/>
      <c r="G491" s="90"/>
      <c r="H491" s="90"/>
      <c r="I491" s="90"/>
      <c r="K491" s="91"/>
      <c r="L491" s="92"/>
    </row>
    <row r="492" spans="1:12" s="4" customFormat="1" ht="14.25">
      <c r="A492" s="88"/>
      <c r="D492" s="14"/>
      <c r="F492" s="89"/>
      <c r="G492" s="90"/>
      <c r="H492" s="90"/>
      <c r="I492" s="90"/>
      <c r="K492" s="91"/>
      <c r="L492" s="92"/>
    </row>
    <row r="493" spans="1:12" s="4" customFormat="1" ht="14.25">
      <c r="A493" s="88"/>
      <c r="D493" s="14"/>
      <c r="F493" s="89"/>
      <c r="G493" s="90"/>
      <c r="H493" s="90"/>
      <c r="I493" s="90"/>
      <c r="K493" s="91"/>
      <c r="L493" s="92"/>
    </row>
    <row r="494" spans="1:12" s="4" customFormat="1" ht="14.25">
      <c r="A494" s="88"/>
      <c r="D494" s="14"/>
      <c r="F494" s="89"/>
      <c r="G494" s="90"/>
      <c r="H494" s="90"/>
      <c r="I494" s="90"/>
      <c r="K494" s="91"/>
      <c r="L494" s="92"/>
    </row>
    <row r="495" spans="1:12" s="4" customFormat="1" ht="14.25">
      <c r="A495" s="88"/>
      <c r="D495" s="14"/>
      <c r="F495" s="89"/>
      <c r="G495" s="90"/>
      <c r="H495" s="90"/>
      <c r="I495" s="90"/>
      <c r="K495" s="91"/>
      <c r="L495" s="92"/>
    </row>
    <row r="496" spans="1:12" s="4" customFormat="1" ht="14.25">
      <c r="A496" s="88"/>
      <c r="D496" s="14"/>
      <c r="F496" s="89"/>
      <c r="G496" s="90"/>
      <c r="H496" s="90"/>
      <c r="I496" s="90"/>
      <c r="K496" s="91"/>
      <c r="L496" s="92"/>
    </row>
    <row r="497" spans="1:12" s="4" customFormat="1" ht="14.25">
      <c r="A497" s="88"/>
      <c r="D497" s="14"/>
      <c r="F497" s="89"/>
      <c r="G497" s="90"/>
      <c r="H497" s="90"/>
      <c r="I497" s="90"/>
      <c r="K497" s="91"/>
      <c r="L497" s="92"/>
    </row>
    <row r="498" spans="1:12" s="4" customFormat="1" ht="14.25">
      <c r="A498" s="88"/>
      <c r="D498" s="14"/>
      <c r="F498" s="89"/>
      <c r="G498" s="90"/>
      <c r="H498" s="90"/>
      <c r="I498" s="90"/>
      <c r="K498" s="91"/>
      <c r="L498" s="92"/>
    </row>
    <row r="499" spans="1:12" s="4" customFormat="1" ht="14.25">
      <c r="A499" s="88"/>
      <c r="D499" s="14"/>
      <c r="F499" s="89"/>
      <c r="G499" s="90"/>
      <c r="H499" s="90"/>
      <c r="I499" s="90"/>
      <c r="K499" s="91"/>
      <c r="L499" s="92"/>
    </row>
    <row r="500" spans="1:12" s="4" customFormat="1" ht="14.25">
      <c r="A500" s="88"/>
      <c r="D500" s="14"/>
      <c r="F500" s="89"/>
      <c r="G500" s="90"/>
      <c r="H500" s="90"/>
      <c r="I500" s="90"/>
      <c r="K500" s="91"/>
      <c r="L500" s="92"/>
    </row>
    <row r="501" spans="1:12" s="4" customFormat="1" ht="14.25">
      <c r="A501" s="88"/>
      <c r="D501" s="14"/>
      <c r="F501" s="89"/>
      <c r="G501" s="90"/>
      <c r="H501" s="90"/>
      <c r="I501" s="90"/>
      <c r="K501" s="91"/>
      <c r="L501" s="92"/>
    </row>
    <row r="502" spans="1:12" s="4" customFormat="1" ht="14.25">
      <c r="A502" s="88"/>
      <c r="D502" s="14"/>
      <c r="F502" s="89"/>
      <c r="G502" s="90"/>
      <c r="H502" s="90"/>
      <c r="I502" s="90"/>
      <c r="K502" s="91"/>
      <c r="L502" s="92"/>
    </row>
    <row r="503" spans="1:12" s="4" customFormat="1" ht="14.25">
      <c r="A503" s="88"/>
      <c r="D503" s="14"/>
      <c r="F503" s="89"/>
      <c r="G503" s="90"/>
      <c r="H503" s="90"/>
      <c r="I503" s="90"/>
      <c r="K503" s="91"/>
      <c r="L503" s="92"/>
    </row>
    <row r="504" spans="1:12" s="4" customFormat="1" ht="14.25">
      <c r="A504" s="88"/>
      <c r="D504" s="14"/>
      <c r="F504" s="89"/>
      <c r="G504" s="90"/>
      <c r="H504" s="90"/>
      <c r="I504" s="90"/>
      <c r="K504" s="91"/>
      <c r="L504" s="92"/>
    </row>
    <row r="505" spans="1:12" s="4" customFormat="1" ht="14.25">
      <c r="A505" s="88"/>
      <c r="D505" s="14"/>
      <c r="F505" s="89"/>
      <c r="G505" s="90"/>
      <c r="H505" s="90"/>
      <c r="I505" s="90"/>
      <c r="K505" s="91"/>
      <c r="L505" s="92"/>
    </row>
    <row r="506" spans="1:12" s="4" customFormat="1" ht="14.25">
      <c r="A506" s="88"/>
      <c r="D506" s="14"/>
      <c r="F506" s="89"/>
      <c r="G506" s="90"/>
      <c r="H506" s="90"/>
      <c r="I506" s="90"/>
      <c r="K506" s="91"/>
      <c r="L506" s="92"/>
    </row>
    <row r="507" spans="1:12" s="4" customFormat="1" ht="14.25">
      <c r="A507" s="88"/>
      <c r="D507" s="14"/>
      <c r="F507" s="89"/>
      <c r="G507" s="90"/>
      <c r="H507" s="90"/>
      <c r="I507" s="90"/>
      <c r="K507" s="91"/>
      <c r="L507" s="92"/>
    </row>
    <row r="508" spans="1:12" s="4" customFormat="1" ht="14.25">
      <c r="A508" s="88"/>
      <c r="D508" s="14"/>
      <c r="F508" s="89"/>
      <c r="G508" s="90"/>
      <c r="H508" s="90"/>
      <c r="I508" s="90"/>
      <c r="K508" s="91"/>
      <c r="L508" s="92"/>
    </row>
    <row r="509" spans="1:12" s="4" customFormat="1" ht="14.25">
      <c r="A509" s="88"/>
      <c r="D509" s="14"/>
      <c r="F509" s="89"/>
      <c r="G509" s="90"/>
      <c r="H509" s="90"/>
      <c r="I509" s="90"/>
      <c r="K509" s="91"/>
      <c r="L509" s="92"/>
    </row>
    <row r="510" spans="1:12" s="4" customFormat="1" ht="14.25">
      <c r="A510" s="88"/>
      <c r="D510" s="14"/>
      <c r="F510" s="89"/>
      <c r="G510" s="90"/>
      <c r="H510" s="90"/>
      <c r="I510" s="90"/>
      <c r="K510" s="91"/>
      <c r="L510" s="92"/>
    </row>
    <row r="511" spans="1:12" s="4" customFormat="1" ht="14.25">
      <c r="A511" s="88"/>
      <c r="D511" s="14"/>
      <c r="F511" s="89"/>
      <c r="G511" s="90"/>
      <c r="H511" s="90"/>
      <c r="I511" s="90"/>
      <c r="K511" s="91"/>
      <c r="L511" s="92"/>
    </row>
    <row r="512" spans="1:12" s="4" customFormat="1" ht="14.25">
      <c r="A512" s="88"/>
      <c r="D512" s="14"/>
      <c r="F512" s="89"/>
      <c r="G512" s="90"/>
      <c r="H512" s="90"/>
      <c r="I512" s="90"/>
      <c r="K512" s="91"/>
      <c r="L512" s="92"/>
    </row>
    <row r="513" spans="1:12" s="4" customFormat="1" ht="14.25">
      <c r="A513" s="88"/>
      <c r="D513" s="14"/>
      <c r="F513" s="89"/>
      <c r="G513" s="90"/>
      <c r="H513" s="90"/>
      <c r="I513" s="90"/>
      <c r="K513" s="91"/>
      <c r="L513" s="92"/>
    </row>
    <row r="514" spans="1:12" s="4" customFormat="1" ht="14.25">
      <c r="A514" s="88"/>
      <c r="D514" s="14"/>
      <c r="F514" s="89"/>
      <c r="G514" s="90"/>
      <c r="H514" s="90"/>
      <c r="I514" s="90"/>
      <c r="K514" s="91"/>
      <c r="L514" s="92"/>
    </row>
    <row r="515" spans="1:12" s="4" customFormat="1" ht="14.25">
      <c r="A515" s="88"/>
      <c r="D515" s="14"/>
      <c r="F515" s="89"/>
      <c r="G515" s="90"/>
      <c r="H515" s="90"/>
      <c r="I515" s="90"/>
      <c r="K515" s="91"/>
      <c r="L515" s="92"/>
    </row>
    <row r="516" spans="1:12" s="4" customFormat="1" ht="14.25">
      <c r="A516" s="88"/>
      <c r="D516" s="14"/>
      <c r="F516" s="89"/>
      <c r="G516" s="90"/>
      <c r="H516" s="90"/>
      <c r="I516" s="90"/>
      <c r="K516" s="91"/>
      <c r="L516" s="92"/>
    </row>
    <row r="517" spans="1:12" s="4" customFormat="1" ht="14.25">
      <c r="A517" s="88"/>
      <c r="D517" s="14"/>
      <c r="F517" s="89"/>
      <c r="G517" s="90"/>
      <c r="H517" s="90"/>
      <c r="I517" s="90"/>
      <c r="K517" s="91"/>
      <c r="L517" s="92"/>
    </row>
    <row r="518" spans="1:12" s="4" customFormat="1" ht="14.25">
      <c r="A518" s="88"/>
      <c r="D518" s="14"/>
      <c r="F518" s="89"/>
      <c r="G518" s="90"/>
      <c r="H518" s="90"/>
      <c r="I518" s="90"/>
      <c r="K518" s="91"/>
      <c r="L518" s="92"/>
    </row>
    <row r="519" spans="1:12" s="4" customFormat="1" ht="14.25">
      <c r="A519" s="88"/>
      <c r="D519" s="14"/>
      <c r="F519" s="89"/>
      <c r="G519" s="90"/>
      <c r="H519" s="90"/>
      <c r="I519" s="90"/>
      <c r="K519" s="91"/>
      <c r="L519" s="92"/>
    </row>
    <row r="520" spans="1:12" s="4" customFormat="1" ht="14.25">
      <c r="A520" s="88"/>
      <c r="D520" s="14"/>
      <c r="F520" s="89"/>
      <c r="G520" s="90"/>
      <c r="H520" s="90"/>
      <c r="I520" s="90"/>
      <c r="K520" s="91"/>
      <c r="L520" s="92"/>
    </row>
    <row r="521" spans="1:12" s="4" customFormat="1" ht="14.25">
      <c r="A521" s="88"/>
      <c r="D521" s="14"/>
      <c r="F521" s="89"/>
      <c r="G521" s="90"/>
      <c r="H521" s="90"/>
      <c r="I521" s="90"/>
      <c r="K521" s="91"/>
      <c r="L521" s="92"/>
    </row>
    <row r="522" spans="1:12" s="4" customFormat="1" ht="14.25">
      <c r="A522" s="88"/>
      <c r="D522" s="14"/>
      <c r="F522" s="89"/>
      <c r="G522" s="90"/>
      <c r="H522" s="90"/>
      <c r="I522" s="90"/>
      <c r="K522" s="91"/>
      <c r="L522" s="92"/>
    </row>
    <row r="523" spans="1:12" s="4" customFormat="1" ht="14.25">
      <c r="A523" s="88"/>
      <c r="D523" s="14"/>
      <c r="F523" s="89"/>
      <c r="G523" s="90"/>
      <c r="H523" s="90"/>
      <c r="I523" s="90"/>
      <c r="K523" s="91"/>
      <c r="L523" s="92"/>
    </row>
    <row r="524" spans="1:12" s="4" customFormat="1" ht="14.25">
      <c r="A524" s="88"/>
      <c r="D524" s="14"/>
      <c r="F524" s="89"/>
      <c r="G524" s="90"/>
      <c r="H524" s="90"/>
      <c r="I524" s="90"/>
      <c r="K524" s="91"/>
      <c r="L524" s="92"/>
    </row>
    <row r="525" spans="1:12" s="4" customFormat="1" ht="14.25">
      <c r="A525" s="88"/>
      <c r="D525" s="14"/>
      <c r="F525" s="89"/>
      <c r="G525" s="90"/>
      <c r="H525" s="90"/>
      <c r="I525" s="90"/>
      <c r="K525" s="91"/>
      <c r="L525" s="92"/>
    </row>
    <row r="526" spans="1:12" s="4" customFormat="1" ht="14.25">
      <c r="A526" s="88"/>
      <c r="D526" s="14"/>
      <c r="F526" s="89"/>
      <c r="G526" s="90"/>
      <c r="H526" s="90"/>
      <c r="I526" s="90"/>
      <c r="K526" s="91"/>
      <c r="L526" s="92"/>
    </row>
    <row r="527" spans="1:12" s="4" customFormat="1" ht="14.25">
      <c r="A527" s="88"/>
      <c r="D527" s="14"/>
      <c r="F527" s="89"/>
      <c r="G527" s="90"/>
      <c r="H527" s="90"/>
      <c r="I527" s="90"/>
      <c r="K527" s="91"/>
      <c r="L527" s="92"/>
    </row>
    <row r="528" spans="1:12" s="4" customFormat="1" ht="14.25">
      <c r="A528" s="88"/>
      <c r="D528" s="14"/>
      <c r="F528" s="89"/>
      <c r="G528" s="90"/>
      <c r="H528" s="90"/>
      <c r="I528" s="90"/>
      <c r="K528" s="91"/>
      <c r="L528" s="92"/>
    </row>
    <row r="529" spans="1:12" s="4" customFormat="1" ht="14.25">
      <c r="A529" s="88"/>
      <c r="D529" s="14"/>
      <c r="F529" s="89"/>
      <c r="G529" s="90"/>
      <c r="H529" s="90"/>
      <c r="I529" s="90"/>
      <c r="K529" s="91"/>
      <c r="L529" s="92"/>
    </row>
    <row r="530" spans="1:12" s="4" customFormat="1" ht="14.25">
      <c r="A530" s="88"/>
      <c r="D530" s="14"/>
      <c r="F530" s="89"/>
      <c r="G530" s="90"/>
      <c r="H530" s="90"/>
      <c r="I530" s="90"/>
      <c r="K530" s="91"/>
      <c r="L530" s="92"/>
    </row>
    <row r="531" spans="1:12" s="4" customFormat="1" ht="14.25">
      <c r="A531" s="88"/>
      <c r="D531" s="14"/>
      <c r="F531" s="89"/>
      <c r="G531" s="90"/>
      <c r="H531" s="90"/>
      <c r="I531" s="90"/>
      <c r="K531" s="91"/>
      <c r="L531" s="92"/>
    </row>
    <row r="532" spans="1:12" s="4" customFormat="1" ht="14.25">
      <c r="A532" s="88"/>
      <c r="D532" s="14"/>
      <c r="F532" s="89"/>
      <c r="G532" s="90"/>
      <c r="H532" s="90"/>
      <c r="I532" s="90"/>
      <c r="K532" s="91"/>
      <c r="L532" s="92"/>
    </row>
    <row r="533" spans="1:12" s="4" customFormat="1" ht="14.25">
      <c r="A533" s="88"/>
      <c r="D533" s="14"/>
      <c r="F533" s="89"/>
      <c r="G533" s="90"/>
      <c r="H533" s="90"/>
      <c r="I533" s="90"/>
      <c r="K533" s="91"/>
      <c r="L533" s="92"/>
    </row>
    <row r="534" spans="1:12" s="4" customFormat="1" ht="14.25">
      <c r="A534" s="88"/>
      <c r="D534" s="14"/>
      <c r="F534" s="89"/>
      <c r="G534" s="90"/>
      <c r="H534" s="90"/>
      <c r="I534" s="90"/>
      <c r="K534" s="91"/>
      <c r="L534" s="92"/>
    </row>
    <row r="535" spans="1:12" s="4" customFormat="1" ht="14.25">
      <c r="A535" s="88"/>
      <c r="D535" s="14"/>
      <c r="F535" s="89"/>
      <c r="G535" s="90"/>
      <c r="H535" s="90"/>
      <c r="I535" s="90"/>
      <c r="K535" s="91"/>
      <c r="L535" s="92"/>
    </row>
    <row r="536" spans="1:12" s="4" customFormat="1" ht="14.25">
      <c r="A536" s="88"/>
      <c r="D536" s="14"/>
      <c r="F536" s="89"/>
      <c r="G536" s="90"/>
      <c r="H536" s="90"/>
      <c r="I536" s="90"/>
      <c r="K536" s="91"/>
      <c r="L536" s="92"/>
    </row>
    <row r="537" spans="1:12" s="4" customFormat="1" ht="14.25">
      <c r="A537" s="88"/>
      <c r="D537" s="14"/>
      <c r="F537" s="89"/>
      <c r="G537" s="90"/>
      <c r="H537" s="90"/>
      <c r="I537" s="90"/>
      <c r="K537" s="91"/>
      <c r="L537" s="92"/>
    </row>
    <row r="538" spans="1:12" s="4" customFormat="1" ht="14.25">
      <c r="A538" s="88"/>
      <c r="D538" s="14"/>
      <c r="F538" s="89"/>
      <c r="G538" s="90"/>
      <c r="H538" s="90"/>
      <c r="I538" s="90"/>
      <c r="K538" s="91"/>
      <c r="L538" s="92"/>
    </row>
    <row r="539" spans="1:12" s="4" customFormat="1" ht="14.25">
      <c r="A539" s="88"/>
      <c r="D539" s="14"/>
      <c r="F539" s="89"/>
      <c r="G539" s="90"/>
      <c r="H539" s="90"/>
      <c r="I539" s="90"/>
      <c r="K539" s="91"/>
      <c r="L539" s="92"/>
    </row>
    <row r="540" spans="1:12" s="4" customFormat="1" ht="14.25">
      <c r="A540" s="88"/>
      <c r="D540" s="14"/>
      <c r="F540" s="89"/>
      <c r="G540" s="90"/>
      <c r="H540" s="90"/>
      <c r="I540" s="90"/>
      <c r="K540" s="91"/>
      <c r="L540" s="92"/>
    </row>
    <row r="541" spans="1:12" s="4" customFormat="1" ht="14.25">
      <c r="A541" s="88"/>
      <c r="D541" s="14"/>
      <c r="F541" s="89"/>
      <c r="G541" s="90"/>
      <c r="H541" s="90"/>
      <c r="I541" s="90"/>
      <c r="K541" s="91"/>
      <c r="L541" s="92"/>
    </row>
    <row r="542" spans="1:12" s="4" customFormat="1" ht="14.25">
      <c r="A542" s="88"/>
      <c r="D542" s="14"/>
      <c r="F542" s="89"/>
      <c r="G542" s="90"/>
      <c r="H542" s="90"/>
      <c r="I542" s="90"/>
      <c r="K542" s="91"/>
      <c r="L542" s="92"/>
    </row>
    <row r="543" spans="1:12" s="4" customFormat="1" ht="14.25">
      <c r="A543" s="88"/>
      <c r="D543" s="14"/>
      <c r="F543" s="89"/>
      <c r="G543" s="90"/>
      <c r="H543" s="90"/>
      <c r="I543" s="90"/>
      <c r="K543" s="91"/>
      <c r="L543" s="92"/>
    </row>
    <row r="544" spans="1:12" s="4" customFormat="1" ht="14.25">
      <c r="A544" s="88"/>
      <c r="D544" s="14"/>
      <c r="F544" s="89"/>
      <c r="G544" s="90"/>
      <c r="H544" s="90"/>
      <c r="I544" s="90"/>
      <c r="K544" s="91"/>
      <c r="L544" s="92"/>
    </row>
    <row r="545" spans="1:12" s="4" customFormat="1" ht="14.25">
      <c r="A545" s="88"/>
      <c r="D545" s="14"/>
      <c r="F545" s="89"/>
      <c r="G545" s="90"/>
      <c r="H545" s="90"/>
      <c r="I545" s="90"/>
      <c r="K545" s="91"/>
      <c r="L545" s="92"/>
    </row>
    <row r="546" spans="1:12" s="4" customFormat="1" ht="14.25">
      <c r="A546" s="88"/>
      <c r="D546" s="14"/>
      <c r="F546" s="89"/>
      <c r="G546" s="90"/>
      <c r="H546" s="90"/>
      <c r="I546" s="90"/>
      <c r="K546" s="91"/>
      <c r="L546" s="92"/>
    </row>
  </sheetData>
  <sheetProtection/>
  <mergeCells count="22">
    <mergeCell ref="A1:M1"/>
    <mergeCell ref="A2:C2"/>
    <mergeCell ref="A5:A17"/>
    <mergeCell ref="A18:A32"/>
    <mergeCell ref="A33:A46"/>
    <mergeCell ref="A47:A60"/>
    <mergeCell ref="A61:A74"/>
    <mergeCell ref="A75:A88"/>
    <mergeCell ref="A89:A94"/>
    <mergeCell ref="A95:A106"/>
    <mergeCell ref="A107:A109"/>
    <mergeCell ref="A110:A122"/>
    <mergeCell ref="A123:A135"/>
    <mergeCell ref="A136:A141"/>
    <mergeCell ref="B83:B84"/>
    <mergeCell ref="B88:B90"/>
    <mergeCell ref="B103:B104"/>
    <mergeCell ref="C83:C84"/>
    <mergeCell ref="C88:C90"/>
    <mergeCell ref="C97:C101"/>
    <mergeCell ref="C103:C105"/>
    <mergeCell ref="E98:E99"/>
  </mergeCells>
  <dataValidations count="2">
    <dataValidation type="decimal" allowBlank="1" showInputMessage="1" showErrorMessage="1" sqref="I15 J15 I92 J92 I93 J93 I94 J94 I105 I109 J109 I113 I114 I115 J115 I117 J117 I118 J118">
      <formula1>0</formula1>
      <formula2>99999999999</formula2>
    </dataValidation>
    <dataValidation type="list" allowBlank="1" showInputMessage="1" showErrorMessage="1" sqref="H15 H16 H17 H22 H25 H26 H31 H34 H35 H36 H37 H75 H76 H77 H78 H79 H80 H81 H82 H83 H84 H85 H86 H87 H88 H89 H90 H91 H92 H93 H94 H96 H97 H98 H99 H100 H101 H102 H103 H104 H105 H106 H107 H108 H109 H112 H113 H114 H115 H116 H117 H118 H120 H131 H134 H135 H136 H137 H138 H139 H140 H141 H6:H9 H10:H14 H18:H19 H20:H21 H27:H28 H29:H30 H32:H33 H38:H39 H40:H44 H46:H73 H121:H128 H129:H130 H132:H133">
      <formula1>"未开工,已开工,已竣工,已决算"</formula1>
    </dataValidation>
  </dataValidations>
  <printOptions/>
  <pageMargins left="1.1" right="0.35" top="0.7900000000000001" bottom="0.7900000000000001" header="0.51" footer="1.02"/>
  <pageSetup fitToHeight="0" fitToWidth="1" horizontalDpi="600" verticalDpi="600" orientation="landscape" paperSize="9" scale="5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Ding</cp:lastModifiedBy>
  <cp:lastPrinted>2017-12-29T13:44:55Z</cp:lastPrinted>
  <dcterms:created xsi:type="dcterms:W3CDTF">2016-11-29T02:46:11Z</dcterms:created>
  <dcterms:modified xsi:type="dcterms:W3CDTF">2019-03-08T03:44:32Z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2052-11.1.0.8515</vt:lpwstr>
  </property>
</Properties>
</file>