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3"/>
  </bookViews>
  <sheets>
    <sheet name="一般预算支出调整表" sheetId="1" r:id="rId1"/>
    <sheet name="2019年调整预算后债务限额表" sheetId="2" r:id="rId2"/>
    <sheet name="2019年调整预算后债务余额表" sheetId="3" r:id="rId3"/>
    <sheet name="2019年新增债券使用安排情况表" sheetId="4" r:id="rId4"/>
  </sheets>
  <calcPr calcId="144525"/>
</workbook>
</file>

<file path=xl/sharedStrings.xml><?xml version="1.0" encoding="utf-8"?>
<sst xmlns="http://schemas.openxmlformats.org/spreadsheetml/2006/main" count="72" uniqueCount="69">
  <si>
    <t>2019年台前县一般公共预算支出调整表</t>
  </si>
  <si>
    <t>表一</t>
  </si>
  <si>
    <t>单位：万元</t>
  </si>
  <si>
    <t>预 算 科 目</t>
  </si>
  <si>
    <t>预算数</t>
  </si>
  <si>
    <t>调整情况</t>
  </si>
  <si>
    <t>调整预算数</t>
  </si>
  <si>
    <t>一般公共预算支出小计</t>
  </si>
  <si>
    <t>一、一般公共服务</t>
  </si>
  <si>
    <t>二、公共安全</t>
  </si>
  <si>
    <t>三、教育</t>
  </si>
  <si>
    <t>四、科学技术</t>
  </si>
  <si>
    <t>五、文化旅游体育与传媒支出</t>
  </si>
  <si>
    <t>六、社会保障和就业</t>
  </si>
  <si>
    <t>七、卫生健康支出</t>
  </si>
  <si>
    <t>八、节能环保</t>
  </si>
  <si>
    <t>九、城乡社区事务</t>
  </si>
  <si>
    <t>十、农林水事务</t>
  </si>
  <si>
    <t>十一、交通运输</t>
  </si>
  <si>
    <t>十二、资源勘探电力信息等事务</t>
  </si>
  <si>
    <t>十三、商业服务业等事务</t>
  </si>
  <si>
    <t>十四、金融监管等事务</t>
  </si>
  <si>
    <r>
      <rPr>
        <sz val="11"/>
        <rFont val="宋体"/>
        <charset val="134"/>
      </rPr>
      <t>十八、</t>
    </r>
    <r>
      <rPr>
        <sz val="11"/>
        <color indexed="10"/>
        <rFont val="宋体"/>
        <charset val="134"/>
      </rPr>
      <t>自然资源</t>
    </r>
    <r>
      <rPr>
        <sz val="11"/>
        <rFont val="宋体"/>
        <charset val="134"/>
      </rPr>
      <t>海洋气象等支出</t>
    </r>
  </si>
  <si>
    <t>十六、住房保障支出</t>
  </si>
  <si>
    <t>十七、粮油物资储备事务</t>
  </si>
  <si>
    <t>十八、灾害防治及应急管理支出</t>
  </si>
  <si>
    <t>十九、预备费</t>
  </si>
  <si>
    <t>二十、其他支出</t>
  </si>
  <si>
    <t>二十一、债务付息支出</t>
  </si>
  <si>
    <t>2019年调整预算后政府债务限额情况表</t>
  </si>
  <si>
    <t>表二</t>
  </si>
  <si>
    <t>地   区</t>
  </si>
  <si>
    <t>2019年政府性债务总限额</t>
  </si>
  <si>
    <t>备注</t>
  </si>
  <si>
    <t>总限额</t>
  </si>
  <si>
    <t>一般债务限额</t>
  </si>
  <si>
    <t>专项债务限额</t>
  </si>
  <si>
    <t xml:space="preserve">    台前县</t>
  </si>
  <si>
    <t>2019年调整预算后政府性债务余额情况表</t>
  </si>
  <si>
    <t>表三</t>
  </si>
  <si>
    <t>区　划</t>
  </si>
  <si>
    <t>2019年债务余额</t>
  </si>
  <si>
    <t>合计</t>
  </si>
  <si>
    <t>一般债务</t>
  </si>
  <si>
    <t>专项债务</t>
  </si>
  <si>
    <t xml:space="preserve">政府或有债务 </t>
  </si>
  <si>
    <r>
      <rPr>
        <sz val="14"/>
        <color indexed="8"/>
        <rFont val="Times New Roman"/>
        <charset val="134"/>
      </rPr>
      <t xml:space="preserve">    </t>
    </r>
    <r>
      <rPr>
        <sz val="14"/>
        <color indexed="8"/>
        <rFont val="宋体"/>
        <charset val="134"/>
      </rPr>
      <t>台前县</t>
    </r>
  </si>
  <si>
    <t>2019年度新增地方政府债券资金项目安排情况表</t>
  </si>
  <si>
    <t>表四</t>
  </si>
  <si>
    <t>年  度</t>
  </si>
  <si>
    <t>项目单位</t>
  </si>
  <si>
    <t>项目内容</t>
  </si>
  <si>
    <t>金  额</t>
  </si>
  <si>
    <t>2019年度</t>
  </si>
  <si>
    <t>债券合计</t>
  </si>
  <si>
    <t>一、一般债券</t>
  </si>
  <si>
    <t>（一）台前县交通局</t>
  </si>
  <si>
    <t>农村公路等农村基础设施建设项目</t>
  </si>
  <si>
    <t>台前县高速连接线</t>
  </si>
  <si>
    <t>（二）台前县人民医院</t>
  </si>
  <si>
    <t>“二甲”医院创建项目</t>
  </si>
  <si>
    <t>（三）台前县公路局</t>
  </si>
  <si>
    <t>东北环（S501台寿线改建工程）</t>
  </si>
  <si>
    <t>（四）台前县教育局</t>
  </si>
  <si>
    <t>台前县综合体育中心</t>
  </si>
  <si>
    <t>（五）台前县文化广电旅游体育局</t>
  </si>
  <si>
    <t>农村文化广场建设项目</t>
  </si>
  <si>
    <t>（六）台前县农业畜牧局</t>
  </si>
  <si>
    <t>农村用户厕所改造项目</t>
  </si>
</sst>
</file>

<file path=xl/styles.xml><?xml version="1.0" encoding="utf-8"?>
<styleSheet xmlns="http://schemas.openxmlformats.org/spreadsheetml/2006/main">
  <numFmts count="11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.0_);[Red]\(0.0\)"/>
    <numFmt numFmtId="178" formatCode="0_);[Red]\(0\)"/>
    <numFmt numFmtId="179" formatCode="#,##0_);[Red]\(#,##0\)"/>
    <numFmt numFmtId="180" formatCode="0_ "/>
    <numFmt numFmtId="181" formatCode="0.0_ "/>
    <numFmt numFmtId="182" formatCode="#,##0_ "/>
  </numFmts>
  <fonts count="47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24"/>
      <name val="文星标宋"/>
      <charset val="134"/>
    </font>
    <font>
      <sz val="16"/>
      <name val="宋体"/>
      <charset val="134"/>
    </font>
    <font>
      <sz val="14"/>
      <color indexed="8"/>
      <name val="黑体"/>
      <charset val="134"/>
    </font>
    <font>
      <sz val="14"/>
      <name val="黑体"/>
      <charset val="134"/>
    </font>
    <font>
      <sz val="14"/>
      <color indexed="8"/>
      <name val="Times New Roman"/>
      <charset val="134"/>
    </font>
    <font>
      <sz val="14"/>
      <color indexed="8"/>
      <name val="宋体"/>
      <charset val="134"/>
    </font>
    <font>
      <sz val="16"/>
      <name val="Times New Roman"/>
      <charset val="134"/>
    </font>
    <font>
      <sz val="14"/>
      <name val="宋体"/>
      <charset val="134"/>
    </font>
    <font>
      <sz val="14"/>
      <name val="Times New Roman"/>
      <charset val="134"/>
    </font>
    <font>
      <sz val="20"/>
      <name val="文星标宋"/>
      <charset val="134"/>
    </font>
    <font>
      <b/>
      <sz val="10"/>
      <name val="宋体"/>
      <charset val="134"/>
    </font>
    <font>
      <sz val="13"/>
      <name val="黑体"/>
      <charset val="134"/>
    </font>
    <font>
      <sz val="12"/>
      <name val="黑体"/>
      <charset val="134"/>
    </font>
    <font>
      <sz val="12"/>
      <color indexed="8"/>
      <name val="黑体"/>
      <charset val="134"/>
    </font>
    <font>
      <b/>
      <sz val="12"/>
      <name val="黑体"/>
      <charset val="134"/>
    </font>
    <font>
      <sz val="11"/>
      <name val="宋体"/>
      <charset val="134"/>
    </font>
    <font>
      <sz val="11"/>
      <color rgb="FFFF0000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10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42" fontId="30" fillId="0" borderId="0" applyFont="0" applyFill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42" fillId="18" borderId="15" applyNumberFormat="0" applyAlignment="0" applyProtection="0">
      <alignment vertical="center"/>
    </xf>
    <xf numFmtId="44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13" borderId="12" applyNumberFormat="0" applyFont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6" fillId="12" borderId="11" applyNumberFormat="0" applyAlignment="0" applyProtection="0">
      <alignment vertical="center"/>
    </xf>
    <xf numFmtId="0" fontId="45" fillId="12" borderId="15" applyNumberFormat="0" applyAlignment="0" applyProtection="0">
      <alignment vertical="center"/>
    </xf>
    <xf numFmtId="0" fontId="7" fillId="0" borderId="0">
      <alignment vertical="center"/>
    </xf>
    <xf numFmtId="0" fontId="27" fillId="7" borderId="9" applyNumberFormat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7" fillId="0" borderId="0"/>
    <xf numFmtId="0" fontId="6" fillId="0" borderId="0">
      <alignment vertical="center"/>
    </xf>
    <xf numFmtId="0" fontId="7" fillId="0" borderId="0"/>
  </cellStyleXfs>
  <cellXfs count="7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3" fontId="0" fillId="0" borderId="0" xfId="8" applyFont="1" applyAlignment="1">
      <alignment vertical="center"/>
    </xf>
    <xf numFmtId="0" fontId="1" fillId="0" borderId="0" xfId="0" applyFont="1" applyAlignment="1">
      <alignment horizontal="center" vertical="center"/>
    </xf>
    <xf numFmtId="31" fontId="2" fillId="0" borderId="0" xfId="0" applyNumberFormat="1" applyFont="1" applyAlignment="1">
      <alignment horizontal="center"/>
    </xf>
    <xf numFmtId="43" fontId="2" fillId="0" borderId="0" xfId="8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43" fontId="3" fillId="0" borderId="1" xfId="8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3" fontId="3" fillId="0" borderId="1" xfId="8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4" xfId="0" applyFont="1" applyBorder="1" applyAlignment="1">
      <alignment vertical="center"/>
    </xf>
    <xf numFmtId="43" fontId="0" fillId="0" borderId="1" xfId="8" applyFont="1" applyBorder="1" applyAlignment="1">
      <alignment vertical="center"/>
    </xf>
    <xf numFmtId="0" fontId="0" fillId="0" borderId="1" xfId="0" applyFont="1" applyFill="1" applyBorder="1" applyAlignment="1">
      <alignment horizontal="left" vertical="center" wrapText="1"/>
    </xf>
    <xf numFmtId="43" fontId="4" fillId="0" borderId="1" xfId="8" applyFont="1" applyBorder="1" applyAlignment="1">
      <alignment horizontal="center" vertical="center"/>
    </xf>
    <xf numFmtId="43" fontId="5" fillId="0" borderId="1" xfId="8" applyFont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177" fontId="6" fillId="0" borderId="0" xfId="39" applyNumberFormat="1" applyFont="1" applyFill="1">
      <alignment vertical="center"/>
    </xf>
    <xf numFmtId="0" fontId="7" fillId="0" borderId="0" xfId="39" applyFill="1">
      <alignment vertical="center"/>
    </xf>
    <xf numFmtId="0" fontId="8" fillId="0" borderId="0" xfId="51" applyFont="1" applyAlignment="1">
      <alignment horizontal="center" vertical="center"/>
    </xf>
    <xf numFmtId="0" fontId="9" fillId="0" borderId="0" xfId="39" applyFont="1" applyFill="1" applyAlignment="1">
      <alignment vertical="center"/>
    </xf>
    <xf numFmtId="0" fontId="9" fillId="0" borderId="0" xfId="53" applyFont="1" applyFill="1" applyBorder="1" applyAlignment="1">
      <alignment horizontal="right" vertical="center"/>
    </xf>
    <xf numFmtId="0" fontId="9" fillId="0" borderId="0" xfId="39" applyFont="1" applyFill="1">
      <alignment vertical="center"/>
    </xf>
    <xf numFmtId="0" fontId="10" fillId="3" borderId="1" xfId="0" applyFont="1" applyFill="1" applyBorder="1" applyAlignment="1">
      <alignment horizontal="center" vertical="center" wrapText="1"/>
    </xf>
    <xf numFmtId="0" fontId="11" fillId="0" borderId="1" xfId="39" applyFont="1" applyFill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176" fontId="10" fillId="3" borderId="1" xfId="0" applyNumberFormat="1" applyFont="1" applyFill="1" applyBorder="1" applyAlignment="1">
      <alignment horizontal="right" vertical="center" wrapText="1"/>
    </xf>
    <xf numFmtId="176" fontId="12" fillId="3" borderId="1" xfId="0" applyNumberFormat="1" applyFont="1" applyFill="1" applyBorder="1" applyAlignment="1">
      <alignment horizontal="right" vertical="center" wrapText="1"/>
    </xf>
    <xf numFmtId="178" fontId="13" fillId="0" borderId="1" xfId="39" applyNumberFormat="1" applyFont="1" applyFill="1" applyBorder="1">
      <alignment vertical="center"/>
    </xf>
    <xf numFmtId="176" fontId="0" fillId="0" borderId="0" xfId="0" applyNumberFormat="1">
      <alignment vertical="center"/>
    </xf>
    <xf numFmtId="0" fontId="6" fillId="0" borderId="0" xfId="39" applyFont="1" applyFill="1">
      <alignment vertical="center"/>
    </xf>
    <xf numFmtId="0" fontId="8" fillId="3" borderId="0" xfId="51" applyFont="1" applyFill="1" applyAlignment="1">
      <alignment horizontal="center" vertical="center"/>
    </xf>
    <xf numFmtId="0" fontId="14" fillId="0" borderId="0" xfId="39" applyFont="1" applyFill="1" applyAlignment="1">
      <alignment vertical="center"/>
    </xf>
    <xf numFmtId="0" fontId="9" fillId="0" borderId="5" xfId="53" applyFont="1" applyFill="1" applyBorder="1" applyAlignment="1">
      <alignment horizontal="right" vertical="center"/>
    </xf>
    <xf numFmtId="0" fontId="11" fillId="0" borderId="4" xfId="39" applyFont="1" applyFill="1" applyBorder="1" applyAlignment="1">
      <alignment horizontal="center" vertical="center" wrapText="1"/>
    </xf>
    <xf numFmtId="0" fontId="11" fillId="0" borderId="2" xfId="51" applyFont="1" applyBorder="1" applyAlignment="1">
      <alignment horizontal="center" vertical="center" wrapText="1"/>
    </xf>
    <xf numFmtId="0" fontId="11" fillId="0" borderId="6" xfId="51" applyFont="1" applyBorder="1" applyAlignment="1">
      <alignment horizontal="center" vertical="center" wrapText="1"/>
    </xf>
    <xf numFmtId="0" fontId="11" fillId="0" borderId="3" xfId="51" applyFont="1" applyBorder="1" applyAlignment="1">
      <alignment horizontal="center" vertical="center" wrapText="1"/>
    </xf>
    <xf numFmtId="177" fontId="11" fillId="0" borderId="4" xfId="39" applyNumberFormat="1" applyFont="1" applyFill="1" applyBorder="1" applyAlignment="1">
      <alignment horizontal="center" vertical="center" wrapText="1"/>
    </xf>
    <xf numFmtId="0" fontId="11" fillId="0" borderId="7" xfId="39" applyFont="1" applyFill="1" applyBorder="1" applyAlignment="1">
      <alignment horizontal="center" vertical="center" wrapText="1"/>
    </xf>
    <xf numFmtId="0" fontId="11" fillId="0" borderId="1" xfId="51" applyFont="1" applyBorder="1" applyAlignment="1">
      <alignment horizontal="center" vertical="center" wrapText="1"/>
    </xf>
    <xf numFmtId="0" fontId="11" fillId="0" borderId="1" xfId="39" applyFont="1" applyFill="1" applyBorder="1" applyAlignment="1">
      <alignment horizontal="right" vertical="center" wrapText="1"/>
    </xf>
    <xf numFmtId="177" fontId="11" fillId="0" borderId="7" xfId="39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179" fontId="16" fillId="0" borderId="1" xfId="39" applyNumberFormat="1" applyFont="1" applyFill="1" applyBorder="1" applyAlignment="1">
      <alignment horizontal="right" vertical="center" wrapText="1"/>
    </xf>
    <xf numFmtId="179" fontId="0" fillId="0" borderId="0" xfId="0" applyNumberFormat="1">
      <alignment vertical="center"/>
    </xf>
    <xf numFmtId="0" fontId="17" fillId="0" borderId="0" xfId="52" applyFont="1" applyFill="1" applyAlignment="1">
      <alignment horizontal="center" vertical="center"/>
    </xf>
    <xf numFmtId="0" fontId="18" fillId="0" borderId="0" xfId="52" applyFont="1" applyFill="1">
      <alignment vertical="center"/>
    </xf>
    <xf numFmtId="0" fontId="2" fillId="0" borderId="0" xfId="52" applyFont="1" applyFill="1" applyBorder="1" applyAlignment="1">
      <alignment horizontal="right" vertical="center"/>
    </xf>
    <xf numFmtId="0" fontId="18" fillId="0" borderId="5" xfId="52" applyFont="1" applyFill="1" applyBorder="1" applyAlignment="1">
      <alignment horizontal="right" vertical="center"/>
    </xf>
    <xf numFmtId="0" fontId="19" fillId="0" borderId="1" xfId="52" applyFont="1" applyFill="1" applyBorder="1" applyAlignment="1">
      <alignment horizontal="center" vertical="center" wrapText="1"/>
    </xf>
    <xf numFmtId="41" fontId="20" fillId="0" borderId="1" xfId="52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21" fillId="0" borderId="1" xfId="52" applyFont="1" applyFill="1" applyBorder="1" applyAlignment="1">
      <alignment horizontal="center" vertical="center"/>
    </xf>
    <xf numFmtId="180" fontId="22" fillId="0" borderId="1" xfId="52" applyNumberFormat="1" applyFont="1" applyFill="1" applyBorder="1" applyAlignment="1">
      <alignment vertical="center" wrapText="1"/>
    </xf>
    <xf numFmtId="0" fontId="0" fillId="0" borderId="1" xfId="52" applyFont="1" applyFill="1" applyBorder="1" applyAlignment="1">
      <alignment vertical="center"/>
    </xf>
    <xf numFmtId="180" fontId="21" fillId="0" borderId="1" xfId="52" applyNumberFormat="1" applyFont="1" applyFill="1" applyBorder="1" applyAlignment="1">
      <alignment vertical="center" wrapText="1"/>
    </xf>
    <xf numFmtId="181" fontId="21" fillId="0" borderId="1" xfId="52" applyNumberFormat="1" applyFont="1" applyFill="1" applyBorder="1" applyAlignment="1">
      <alignment vertical="center"/>
    </xf>
    <xf numFmtId="181" fontId="0" fillId="0" borderId="1" xfId="0" applyNumberFormat="1" applyBorder="1">
      <alignment vertical="center"/>
    </xf>
    <xf numFmtId="180" fontId="0" fillId="0" borderId="1" xfId="52" applyNumberFormat="1" applyFont="1" applyFill="1" applyBorder="1" applyAlignment="1" applyProtection="1">
      <alignment vertical="center"/>
      <protection locked="0"/>
    </xf>
    <xf numFmtId="180" fontId="23" fillId="4" borderId="1" xfId="0" applyNumberFormat="1" applyFont="1" applyFill="1" applyBorder="1" applyAlignment="1" applyProtection="1">
      <alignment vertical="center"/>
      <protection locked="0"/>
    </xf>
    <xf numFmtId="180" fontId="24" fillId="4" borderId="1" xfId="0" applyNumberFormat="1" applyFont="1" applyFill="1" applyBorder="1" applyAlignment="1" applyProtection="1">
      <alignment vertical="center"/>
      <protection locked="0"/>
    </xf>
    <xf numFmtId="182" fontId="25" fillId="4" borderId="1" xfId="0" applyNumberFormat="1" applyFont="1" applyFill="1" applyBorder="1" applyAlignment="1" applyProtection="1">
      <alignment vertical="center"/>
      <protection locked="0"/>
    </xf>
    <xf numFmtId="0" fontId="0" fillId="0" borderId="1" xfId="52" applyFont="1" applyFill="1" applyBorder="1" applyAlignment="1">
      <alignment horizontal="left" vertical="center"/>
    </xf>
    <xf numFmtId="0" fontId="0" fillId="0" borderId="8" xfId="26" applyFont="1" applyFill="1" applyBorder="1" applyAlignment="1">
      <alignment horizontal="center" vertical="center" wrapText="1"/>
    </xf>
    <xf numFmtId="0" fontId="0" fillId="0" borderId="0" xfId="52" applyFont="1" applyFill="1">
      <alignment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常规_月报报表-12" xfId="26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常规_附件：2012年出口退税基数及超基数上解情况表" xfId="39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15" xfId="51"/>
    <cellStyle name="常规 2" xfId="52"/>
    <cellStyle name="常规_2012年国有资本经营预算收支总表" xfId="5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6"/>
  <sheetViews>
    <sheetView workbookViewId="0">
      <selection activeCell="G5" sqref="G5"/>
    </sheetView>
  </sheetViews>
  <sheetFormatPr defaultColWidth="9" defaultRowHeight="13.5" outlineLevelCol="3"/>
  <cols>
    <col min="1" max="1" width="27.375" customWidth="1"/>
    <col min="2" max="2" width="14.625" customWidth="1"/>
    <col min="3" max="3" width="12.5" customWidth="1"/>
    <col min="4" max="4" width="13.125" customWidth="1"/>
  </cols>
  <sheetData>
    <row r="1" ht="25.5" spans="1:4">
      <c r="A1" s="50" t="s">
        <v>0</v>
      </c>
      <c r="B1" s="50"/>
      <c r="C1" s="50"/>
      <c r="D1" s="50"/>
    </row>
    <row r="2" spans="1:4">
      <c r="A2" s="51" t="s">
        <v>1</v>
      </c>
      <c r="C2" s="52"/>
      <c r="D2" s="53" t="s">
        <v>2</v>
      </c>
    </row>
    <row r="3" ht="15" spans="1:4">
      <c r="A3" s="54" t="s">
        <v>3</v>
      </c>
      <c r="B3" s="55" t="s">
        <v>4</v>
      </c>
      <c r="C3" s="54" t="s">
        <v>5</v>
      </c>
      <c r="D3" s="56" t="s">
        <v>6</v>
      </c>
    </row>
    <row r="4" ht="27.75" customHeight="1" spans="1:4">
      <c r="A4" s="57" t="s">
        <v>7</v>
      </c>
      <c r="B4" s="58">
        <f>SUM(B5:B25)</f>
        <v>199634</v>
      </c>
      <c r="C4" s="58">
        <f t="shared" ref="C4:D4" si="0">SUM(C5:C25)</f>
        <v>39179</v>
      </c>
      <c r="D4" s="58">
        <f t="shared" si="0"/>
        <v>238813</v>
      </c>
    </row>
    <row r="5" ht="27.75" customHeight="1" spans="1:4">
      <c r="A5" s="59" t="s">
        <v>8</v>
      </c>
      <c r="B5" s="60">
        <v>16607</v>
      </c>
      <c r="C5" s="61"/>
      <c r="D5" s="62">
        <v>16607</v>
      </c>
    </row>
    <row r="6" ht="27.75" customHeight="1" spans="1:4">
      <c r="A6" s="59" t="s">
        <v>9</v>
      </c>
      <c r="B6" s="60">
        <v>9495</v>
      </c>
      <c r="C6" s="61"/>
      <c r="D6" s="62">
        <v>9495</v>
      </c>
    </row>
    <row r="7" ht="27.75" customHeight="1" spans="1:4">
      <c r="A7" s="59" t="s">
        <v>10</v>
      </c>
      <c r="B7" s="60">
        <v>36881</v>
      </c>
      <c r="C7" s="61">
        <v>4000</v>
      </c>
      <c r="D7" s="62">
        <v>40881</v>
      </c>
    </row>
    <row r="8" ht="27.75" customHeight="1" spans="1:4">
      <c r="A8" s="59" t="s">
        <v>11</v>
      </c>
      <c r="B8" s="60">
        <v>359</v>
      </c>
      <c r="C8" s="61"/>
      <c r="D8" s="62">
        <v>359</v>
      </c>
    </row>
    <row r="9" ht="27.75" customHeight="1" spans="1:4">
      <c r="A9" s="59" t="s">
        <v>12</v>
      </c>
      <c r="B9" s="60">
        <v>2842</v>
      </c>
      <c r="C9" s="61"/>
      <c r="D9" s="62">
        <v>2842</v>
      </c>
    </row>
    <row r="10" ht="27.75" customHeight="1" spans="1:4">
      <c r="A10" s="59" t="s">
        <v>13</v>
      </c>
      <c r="B10" s="60">
        <v>30547</v>
      </c>
      <c r="C10" s="61"/>
      <c r="D10" s="62">
        <v>30547</v>
      </c>
    </row>
    <row r="11" ht="27.75" customHeight="1" spans="1:4">
      <c r="A11" s="59" t="s">
        <v>14</v>
      </c>
      <c r="B11" s="60">
        <v>30345</v>
      </c>
      <c r="C11" s="61">
        <v>2000</v>
      </c>
      <c r="D11" s="62">
        <v>32345</v>
      </c>
    </row>
    <row r="12" ht="27.75" customHeight="1" spans="1:4">
      <c r="A12" s="59" t="s">
        <v>15</v>
      </c>
      <c r="B12" s="60">
        <v>4608</v>
      </c>
      <c r="C12" s="61"/>
      <c r="D12" s="62">
        <v>4608</v>
      </c>
    </row>
    <row r="13" ht="27.75" customHeight="1" spans="1:4">
      <c r="A13" s="59" t="s">
        <v>16</v>
      </c>
      <c r="B13" s="60">
        <v>5478</v>
      </c>
      <c r="C13" s="61"/>
      <c r="D13" s="62">
        <v>5478</v>
      </c>
    </row>
    <row r="14" ht="27.75" customHeight="1" spans="1:4">
      <c r="A14" s="59" t="s">
        <v>17</v>
      </c>
      <c r="B14" s="60">
        <v>40710</v>
      </c>
      <c r="C14" s="61">
        <v>4730</v>
      </c>
      <c r="D14" s="62">
        <v>45440</v>
      </c>
    </row>
    <row r="15" ht="27.75" customHeight="1" spans="1:4">
      <c r="A15" s="59" t="s">
        <v>18</v>
      </c>
      <c r="B15" s="60">
        <v>2982</v>
      </c>
      <c r="C15" s="61">
        <v>28449</v>
      </c>
      <c r="D15" s="62">
        <v>31431</v>
      </c>
    </row>
    <row r="16" ht="27.75" customHeight="1" spans="1:4">
      <c r="A16" s="63" t="s">
        <v>19</v>
      </c>
      <c r="B16" s="60">
        <v>256</v>
      </c>
      <c r="C16" s="61"/>
      <c r="D16" s="62">
        <v>256</v>
      </c>
    </row>
    <row r="17" ht="27.75" customHeight="1" spans="1:4">
      <c r="A17" s="63" t="s">
        <v>20</v>
      </c>
      <c r="B17" s="60">
        <v>164</v>
      </c>
      <c r="C17" s="61"/>
      <c r="D17" s="62">
        <v>164</v>
      </c>
    </row>
    <row r="18" ht="27.75" customHeight="1" spans="1:4">
      <c r="A18" s="63" t="s">
        <v>21</v>
      </c>
      <c r="B18" s="60"/>
      <c r="C18" s="61"/>
      <c r="D18" s="62"/>
    </row>
    <row r="19" ht="27.75" customHeight="1" spans="1:4">
      <c r="A19" s="64" t="s">
        <v>22</v>
      </c>
      <c r="B19" s="60">
        <v>1134</v>
      </c>
      <c r="C19" s="61"/>
      <c r="D19" s="62">
        <v>1134</v>
      </c>
    </row>
    <row r="20" ht="27.75" customHeight="1" spans="1:4">
      <c r="A20" s="63" t="s">
        <v>23</v>
      </c>
      <c r="B20" s="60">
        <v>8785</v>
      </c>
      <c r="C20" s="61"/>
      <c r="D20" s="62">
        <v>8785</v>
      </c>
    </row>
    <row r="21" ht="27.75" customHeight="1" spans="1:4">
      <c r="A21" s="63" t="s">
        <v>24</v>
      </c>
      <c r="B21" s="60">
        <v>1036</v>
      </c>
      <c r="C21" s="61"/>
      <c r="D21" s="62">
        <v>1036</v>
      </c>
    </row>
    <row r="22" ht="27.75" customHeight="1" spans="1:4">
      <c r="A22" s="65" t="s">
        <v>25</v>
      </c>
      <c r="B22" s="66">
        <v>848</v>
      </c>
      <c r="C22" s="61"/>
      <c r="D22" s="62">
        <v>848</v>
      </c>
    </row>
    <row r="23" ht="27.75" customHeight="1" spans="1:4">
      <c r="A23" s="67" t="s">
        <v>26</v>
      </c>
      <c r="B23" s="60">
        <v>1500</v>
      </c>
      <c r="C23" s="61"/>
      <c r="D23" s="62">
        <v>1500</v>
      </c>
    </row>
    <row r="24" ht="27.75" customHeight="1" spans="1:4">
      <c r="A24" s="59" t="s">
        <v>27</v>
      </c>
      <c r="B24" s="60"/>
      <c r="C24" s="61"/>
      <c r="D24" s="62"/>
    </row>
    <row r="25" ht="27.75" customHeight="1" spans="1:4">
      <c r="A25" s="63" t="s">
        <v>28</v>
      </c>
      <c r="B25" s="60">
        <v>5057</v>
      </c>
      <c r="C25" s="61"/>
      <c r="D25" s="62">
        <v>5057</v>
      </c>
    </row>
    <row r="26" ht="27.75" customHeight="1" spans="1:3">
      <c r="A26" s="68"/>
      <c r="B26" s="68"/>
      <c r="C26" s="69"/>
    </row>
  </sheetData>
  <mergeCells count="1">
    <mergeCell ref="A1:D1"/>
  </mergeCell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workbookViewId="0">
      <selection activeCell="C13" sqref="C13"/>
    </sheetView>
  </sheetViews>
  <sheetFormatPr defaultColWidth="9" defaultRowHeight="13.5" outlineLevelCol="4"/>
  <cols>
    <col min="1" max="1" width="15.625" customWidth="1"/>
    <col min="2" max="4" width="19.5" customWidth="1"/>
  </cols>
  <sheetData>
    <row r="1" ht="14.25" spans="1:5">
      <c r="A1" s="20"/>
      <c r="B1" s="34"/>
      <c r="C1" s="34"/>
      <c r="D1" s="34"/>
      <c r="E1" s="21"/>
    </row>
    <row r="2" ht="31.5" spans="1:5">
      <c r="A2" s="35" t="s">
        <v>29</v>
      </c>
      <c r="B2" s="35"/>
      <c r="C2" s="35"/>
      <c r="D2" s="35"/>
      <c r="E2" s="35"/>
    </row>
    <row r="3" ht="20.25" spans="1:5">
      <c r="A3" s="24" t="s">
        <v>30</v>
      </c>
      <c r="B3" s="36"/>
      <c r="C3" s="36"/>
      <c r="D3" s="36"/>
      <c r="E3" s="37" t="s">
        <v>2</v>
      </c>
    </row>
    <row r="4" ht="18.75" spans="1:5">
      <c r="A4" s="38" t="s">
        <v>31</v>
      </c>
      <c r="B4" s="39" t="s">
        <v>32</v>
      </c>
      <c r="C4" s="40"/>
      <c r="D4" s="41"/>
      <c r="E4" s="42" t="s">
        <v>33</v>
      </c>
    </row>
    <row r="5" ht="18.75" spans="1:5">
      <c r="A5" s="43"/>
      <c r="B5" s="44" t="s">
        <v>34</v>
      </c>
      <c r="C5" s="45" t="s">
        <v>35</v>
      </c>
      <c r="D5" s="45" t="s">
        <v>36</v>
      </c>
      <c r="E5" s="46"/>
    </row>
    <row r="6" ht="18.75" spans="1:5">
      <c r="A6" s="47" t="s">
        <v>37</v>
      </c>
      <c r="B6" s="48">
        <f>C6+D6</f>
        <v>275343</v>
      </c>
      <c r="C6" s="48">
        <v>174743</v>
      </c>
      <c r="D6" s="48">
        <v>100600</v>
      </c>
      <c r="E6" s="48"/>
    </row>
    <row r="10" spans="3:3">
      <c r="C10" s="49"/>
    </row>
  </sheetData>
  <mergeCells count="4">
    <mergeCell ref="A2:E2"/>
    <mergeCell ref="B4:D4"/>
    <mergeCell ref="A4:A5"/>
    <mergeCell ref="E4:E5"/>
  </mergeCells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"/>
  <sheetViews>
    <sheetView workbookViewId="0">
      <selection activeCell="D12" sqref="D12"/>
    </sheetView>
  </sheetViews>
  <sheetFormatPr defaultColWidth="9" defaultRowHeight="13.5" outlineLevelCol="4"/>
  <cols>
    <col min="1" max="1" width="12.125" customWidth="1"/>
    <col min="2" max="2" width="18.75" customWidth="1"/>
    <col min="3" max="3" width="20.875" customWidth="1"/>
    <col min="4" max="4" width="22.625" customWidth="1"/>
    <col min="5" max="5" width="25.875" customWidth="1"/>
  </cols>
  <sheetData>
    <row r="1" ht="14.25" spans="1:5">
      <c r="A1" s="20"/>
      <c r="B1" s="21"/>
      <c r="C1" s="22"/>
      <c r="D1" s="22"/>
      <c r="E1" s="22"/>
    </row>
    <row r="2" ht="31.5" spans="1:5">
      <c r="A2" s="23" t="s">
        <v>38</v>
      </c>
      <c r="B2" s="23"/>
      <c r="C2" s="23"/>
      <c r="D2" s="23"/>
      <c r="E2" s="23"/>
    </row>
    <row r="3" ht="41.25" customHeight="1" spans="1:5">
      <c r="A3" s="24" t="s">
        <v>39</v>
      </c>
      <c r="B3" s="25"/>
      <c r="C3" s="26"/>
      <c r="D3" s="26"/>
      <c r="E3" s="25" t="s">
        <v>2</v>
      </c>
    </row>
    <row r="4" ht="18.75" spans="1:5">
      <c r="A4" s="27" t="s">
        <v>40</v>
      </c>
      <c r="B4" s="27" t="s">
        <v>41</v>
      </c>
      <c r="C4" s="27"/>
      <c r="D4" s="27"/>
      <c r="E4" s="27"/>
    </row>
    <row r="5" ht="18.75" spans="1:5">
      <c r="A5" s="27"/>
      <c r="B5" s="27" t="s">
        <v>42</v>
      </c>
      <c r="C5" s="27" t="s">
        <v>43</v>
      </c>
      <c r="D5" s="27" t="s">
        <v>44</v>
      </c>
      <c r="E5" s="28" t="s">
        <v>45</v>
      </c>
    </row>
    <row r="6" ht="18.75" spans="1:5">
      <c r="A6" s="29" t="s">
        <v>46</v>
      </c>
      <c r="B6" s="30">
        <f>SUM(C6:E6)</f>
        <v>245811</v>
      </c>
      <c r="C6" s="31">
        <v>143814</v>
      </c>
      <c r="D6" s="31">
        <v>100600</v>
      </c>
      <c r="E6" s="32">
        <v>1397</v>
      </c>
    </row>
    <row r="12" spans="3:3">
      <c r="C12" s="33"/>
    </row>
  </sheetData>
  <mergeCells count="3">
    <mergeCell ref="A2:E2"/>
    <mergeCell ref="B4:E4"/>
    <mergeCell ref="A4:A5"/>
  </mergeCells>
  <pageMargins left="0.7" right="0.7" top="0.75" bottom="0.75" header="0.3" footer="0.3"/>
  <pageSetup paperSize="9" orientation="portrait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13"/>
  <sheetViews>
    <sheetView tabSelected="1" workbookViewId="0">
      <selection activeCell="E24" sqref="E24"/>
    </sheetView>
  </sheetViews>
  <sheetFormatPr defaultColWidth="9" defaultRowHeight="13.5"/>
  <cols>
    <col min="1" max="1" width="16.75" style="2" customWidth="1"/>
    <col min="2" max="2" width="30.875" style="2" customWidth="1"/>
    <col min="3" max="3" width="20.5" style="2" customWidth="1"/>
    <col min="4" max="4" width="20.5" style="3" customWidth="1"/>
    <col min="5" max="16384" width="9" style="2"/>
  </cols>
  <sheetData>
    <row r="1" customFormat="1" ht="20.25" spans="2:255">
      <c r="B1" s="4" t="s">
        <v>47</v>
      </c>
      <c r="C1" s="4"/>
      <c r="D1" s="4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customFormat="1" spans="1:4">
      <c r="A2" t="s">
        <v>48</v>
      </c>
      <c r="B2" s="2"/>
      <c r="C2" s="5"/>
      <c r="D2" s="6" t="s">
        <v>2</v>
      </c>
    </row>
    <row r="3" s="1" customFormat="1" ht="14.25" spans="1:4">
      <c r="A3" s="7" t="s">
        <v>49</v>
      </c>
      <c r="B3" s="7" t="s">
        <v>50</v>
      </c>
      <c r="C3" s="7" t="s">
        <v>51</v>
      </c>
      <c r="D3" s="8" t="s">
        <v>52</v>
      </c>
    </row>
    <row r="4" ht="14.25" spans="1:4">
      <c r="A4" s="9" t="s">
        <v>53</v>
      </c>
      <c r="B4" s="10" t="s">
        <v>54</v>
      </c>
      <c r="C4" s="11"/>
      <c r="D4" s="12">
        <f>D5</f>
        <v>39179</v>
      </c>
    </row>
    <row r="5" ht="14.25" spans="1:4">
      <c r="A5" s="9"/>
      <c r="B5" s="9" t="s">
        <v>55</v>
      </c>
      <c r="C5" s="13"/>
      <c r="D5" s="12">
        <f>D6+D9+D10+D11+D12+D13</f>
        <v>39179</v>
      </c>
    </row>
    <row r="6" ht="14.25" spans="1:4">
      <c r="A6" s="9"/>
      <c r="B6" s="14" t="s">
        <v>56</v>
      </c>
      <c r="C6" s="13"/>
      <c r="D6" s="15">
        <f>SUM(D7:D8)</f>
        <v>8949</v>
      </c>
    </row>
    <row r="7" ht="27" spans="1:4">
      <c r="A7" s="13"/>
      <c r="B7" s="13"/>
      <c r="C7" s="16" t="s">
        <v>57</v>
      </c>
      <c r="D7" s="17">
        <v>2000</v>
      </c>
    </row>
    <row r="8" spans="1:4">
      <c r="A8" s="13"/>
      <c r="B8" s="13"/>
      <c r="C8" s="16" t="s">
        <v>58</v>
      </c>
      <c r="D8" s="17">
        <v>6949</v>
      </c>
    </row>
    <row r="9" spans="1:4">
      <c r="A9" s="13"/>
      <c r="B9" s="13" t="s">
        <v>59</v>
      </c>
      <c r="C9" s="16" t="s">
        <v>60</v>
      </c>
      <c r="D9" s="18">
        <v>2000</v>
      </c>
    </row>
    <row r="10" ht="27" spans="1:4">
      <c r="A10" s="13"/>
      <c r="B10" s="13" t="s">
        <v>61</v>
      </c>
      <c r="C10" s="16" t="s">
        <v>62</v>
      </c>
      <c r="D10" s="17">
        <v>19500</v>
      </c>
    </row>
    <row r="11" spans="1:4">
      <c r="A11" s="13"/>
      <c r="B11" s="13" t="s">
        <v>63</v>
      </c>
      <c r="C11" s="19" t="s">
        <v>64</v>
      </c>
      <c r="D11" s="17">
        <v>4000</v>
      </c>
    </row>
    <row r="12" spans="1:4">
      <c r="A12" s="13"/>
      <c r="B12" s="13" t="s">
        <v>65</v>
      </c>
      <c r="C12" s="16" t="s">
        <v>66</v>
      </c>
      <c r="D12" s="17">
        <v>2410</v>
      </c>
    </row>
    <row r="13" spans="1:4">
      <c r="A13" s="13"/>
      <c r="B13" s="13" t="s">
        <v>67</v>
      </c>
      <c r="C13" s="16" t="s">
        <v>68</v>
      </c>
      <c r="D13" s="17">
        <v>2320</v>
      </c>
    </row>
  </sheetData>
  <mergeCells count="2">
    <mergeCell ref="B1:D1"/>
    <mergeCell ref="B4:C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一般预算支出调整表</vt:lpstr>
      <vt:lpstr>2019年调整预算后债务限额表</vt:lpstr>
      <vt:lpstr>2019年调整预算后债务余额表</vt:lpstr>
      <vt:lpstr>2019年新增债券使用安排情况表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2019-12-06T02:33:50Z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