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1.24调整" sheetId="1" r:id="rId1"/>
  </sheets>
  <definedNames>
    <definedName name="_xlnm.Print_Titles" localSheetId="0">'11.24调整'!$3:$4</definedName>
  </definedNames>
  <calcPr fullCalcOnLoad="1"/>
</workbook>
</file>

<file path=xl/sharedStrings.xml><?xml version="1.0" encoding="utf-8"?>
<sst xmlns="http://schemas.openxmlformats.org/spreadsheetml/2006/main" count="113" uniqueCount="88">
  <si>
    <t>2022年统筹整合资金对接项目统计表</t>
  </si>
  <si>
    <t>日期：2022年11月24日</t>
  </si>
  <si>
    <t>单位：万元</t>
  </si>
  <si>
    <t>序号</t>
  </si>
  <si>
    <t>项目名称</t>
  </si>
  <si>
    <t>责任单位</t>
  </si>
  <si>
    <t>项目个数</t>
  </si>
  <si>
    <t>方案投资规模</t>
  </si>
  <si>
    <t>已下达资金</t>
  </si>
  <si>
    <t>本次下达</t>
  </si>
  <si>
    <t>累计下达资金</t>
  </si>
  <si>
    <t>备注</t>
  </si>
  <si>
    <t>本次调减资金</t>
  </si>
  <si>
    <t>本次增加资金</t>
  </si>
  <si>
    <t>合计</t>
  </si>
  <si>
    <t>一、农村基础设施建设类项目</t>
  </si>
  <si>
    <t>台前县2021年度农村饮水安全巩固提升工程（地表水置换）项目</t>
  </si>
  <si>
    <t>水利局</t>
  </si>
  <si>
    <t>2022年台前县农村饮水安全工程维修养护项目</t>
  </si>
  <si>
    <t>2022年台前县中心水厂及乡镇供水厂设备改造提升项目</t>
  </si>
  <si>
    <t>2022年台前县马楼镇五支渠孙文赞村农桥改造项目</t>
  </si>
  <si>
    <t>2022年台前县马楼镇梁路口闸改造提升项目</t>
  </si>
  <si>
    <t>县水利局      马楼镇政府</t>
  </si>
  <si>
    <t>台前县2022年危房改造项目</t>
  </si>
  <si>
    <t>县住建局</t>
  </si>
  <si>
    <t>2022年台前县城关镇前三里村一体化雨水提排站工程</t>
  </si>
  <si>
    <t>城管局</t>
  </si>
  <si>
    <t>2022年台前县李明天沟提排泵闸建设工程</t>
  </si>
  <si>
    <t>2022年台前县城关镇丁李村一体化雨水提排站工程</t>
  </si>
  <si>
    <t>2022年台前县黄金河泵闸前治理工程建设项目</t>
  </si>
  <si>
    <t>2022年台前县侯庙镇白楼村污水处理项目</t>
  </si>
  <si>
    <t>2022年台前县梁庙沟渠提排站改建工程</t>
  </si>
  <si>
    <t>2022年台前县李皮匠村李皮匠沟提排站改造工程</t>
  </si>
  <si>
    <t>2022年台前县乡镇基础设施配套工程</t>
  </si>
  <si>
    <t>2022年孙口镇刘粗腿村、徐岭西村生产桥维修项目</t>
  </si>
  <si>
    <t>2022年台前县后方乡王楼村乡村治理建设项目</t>
  </si>
  <si>
    <t>县乡村振兴局  后方乡政府</t>
  </si>
  <si>
    <t>2022年台前县孙口镇孙码头村乡村建设项目</t>
  </si>
  <si>
    <t>乡村振兴局  孙口镇政府</t>
  </si>
  <si>
    <t>2022年台前县打渔陈镇田庄至北丁庄道路建设项目</t>
  </si>
  <si>
    <t>县乡村振兴局 打渔陈镇政府</t>
  </si>
  <si>
    <t>2022年台前县清水河乡清东村人居环境整治提升项目</t>
  </si>
  <si>
    <t>县乡村振兴局
清水河乡</t>
  </si>
  <si>
    <t>2022年台前县城关镇王楼村基础设施提升项目</t>
  </si>
  <si>
    <t>县乡村振兴局
城关镇政府</t>
  </si>
  <si>
    <t>2022年台前县马楼镇马楼村基础设施提升项目</t>
  </si>
  <si>
    <t>县乡村振兴局
马楼镇政府</t>
  </si>
  <si>
    <t>2022年台前县打渔陈镇田庄村乡村建设项目</t>
  </si>
  <si>
    <t>县乡村振兴局、打渔陈镇政府</t>
  </si>
  <si>
    <t>2022年台前县后方乡前李村省级乡村旅游示范村建设项目</t>
  </si>
  <si>
    <t>县乡村振兴局、后方乡政府</t>
  </si>
  <si>
    <t>2022年台前县后方乡王楼村地下污水管网2022年第二批中央财政以工代赈项目</t>
  </si>
  <si>
    <t>县发改委
后方乡政府</t>
  </si>
  <si>
    <t>2022年台前县清水河乡铁庙村2022年以工代赈示范工程（清水河乡黄河生态园区配套设施项目）</t>
  </si>
  <si>
    <t>县发改委
清水河乡政府</t>
  </si>
  <si>
    <t>2022年台前县吴坝镇以工代赈项目建设</t>
  </si>
  <si>
    <t>县发改委     吴坝镇政府</t>
  </si>
  <si>
    <t>2022年台前县打渔陈镇三官庙道路建设项目</t>
  </si>
  <si>
    <t>交通局</t>
  </si>
  <si>
    <t>2022年台前县高庙村至高速连接线道路建设项目</t>
  </si>
  <si>
    <t>2022年台前县后方乡仁和至刘天渠村、芦里村、大王村道路建设项目</t>
  </si>
  <si>
    <t>2022年台前县后方乡西王坊村道路建设项目</t>
  </si>
  <si>
    <t>2022年台前县苗口村至明堤道路建设项目</t>
  </si>
  <si>
    <t>2022年台前县梁庙村道路建设项目</t>
  </si>
  <si>
    <t>2022年台前县吴坝镇郑三里村道路建设项目</t>
  </si>
  <si>
    <t>2022年台前县吴坝镇堤头村道路建设项目</t>
  </si>
  <si>
    <t>2022年台前县后李楼村至小康大道道路建设项目</t>
  </si>
  <si>
    <t>2022年台前县前满村至凤台大道道路建设项目</t>
  </si>
  <si>
    <t>2022年台前县吴坝镇牛三里村道路建设项目</t>
  </si>
  <si>
    <t>2022年台前县夹河乡顾庄村道路建设项目</t>
  </si>
  <si>
    <t>2022年夹河乡卢庄村道路建设项目</t>
  </si>
  <si>
    <t>2022年孙口镇东仝村道路建设项目</t>
  </si>
  <si>
    <t>2022年沙湾村道路建设项目</t>
  </si>
  <si>
    <t>二、产业发展类项目</t>
  </si>
  <si>
    <t>台前县2021年度豫台粮油产业园及配套设施建设项目</t>
  </si>
  <si>
    <t>台前县2021年度羽绒服装产业园建设项目</t>
  </si>
  <si>
    <t>台前县2022年脱贫劳动力交通补助</t>
  </si>
  <si>
    <t>台前县2022年脱贫劳动力务工补助</t>
  </si>
  <si>
    <t>台前县2022年肉鸭养殖小区锅炉除尘工程项目</t>
  </si>
  <si>
    <t>2022年台前县“粮改饲”补贴项目</t>
  </si>
  <si>
    <t>台前县2022年屋顶式光伏项目（党政机关）</t>
  </si>
  <si>
    <t>台前县2022年雨露计划职业教育补助项目</t>
  </si>
  <si>
    <t>台前县2022年雨露计划农村实用技术培训项目</t>
  </si>
  <si>
    <t>台前县2022年雨露计划短期技能培训补助项目</t>
  </si>
  <si>
    <t>台前县2022年小额信贷贴息项目</t>
  </si>
  <si>
    <t>三、其他类项目</t>
  </si>
  <si>
    <t>项目管理费</t>
  </si>
  <si>
    <t>四、不纳入统筹整合范围市派第一书记经费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</si>
</sst>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SheetLayoutView="100" workbookViewId="0" topLeftCell="A1">
      <pane ySplit="4" topLeftCell="A5" activePane="bottomLeft" state="frozen"/>
      <selection pane="bottomLeft" activeCell="J9" sqref="J9"/>
    </sheetView>
  </sheetViews>
  <sheetFormatPr defaultColWidth="9.00390625" defaultRowHeight="14.25"/>
  <cols>
    <col min="1" max="1" width="5.50390625" style="5" customWidth="1"/>
    <col min="2" max="2" width="34.00390625" style="5" customWidth="1"/>
    <col min="3" max="4" width="13.125" style="5" customWidth="1"/>
    <col min="5" max="9" width="15.00390625" style="5" customWidth="1"/>
    <col min="10" max="10" width="26.50390625" style="5" customWidth="1"/>
    <col min="11" max="11" width="10.375" style="1" bestFit="1" customWidth="1"/>
    <col min="12" max="16384" width="9.00390625" style="1" customWidth="1"/>
  </cols>
  <sheetData>
    <row r="1" spans="1:10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0" customHeight="1">
      <c r="A2" s="7" t="s">
        <v>1</v>
      </c>
      <c r="B2" s="7"/>
      <c r="J2" s="35" t="s">
        <v>2</v>
      </c>
    </row>
    <row r="3" spans="1:10" ht="21.7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/>
      <c r="I3" s="8" t="s">
        <v>10</v>
      </c>
      <c r="J3" s="8" t="s">
        <v>11</v>
      </c>
    </row>
    <row r="4" spans="1:10" ht="39.75" customHeight="1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/>
      <c r="J4" s="8"/>
    </row>
    <row r="5" spans="1:10" s="1" customFormat="1" ht="39.75" customHeight="1">
      <c r="A5" s="8"/>
      <c r="B5" s="8" t="s">
        <v>14</v>
      </c>
      <c r="C5" s="8"/>
      <c r="D5" s="8">
        <v>59</v>
      </c>
      <c r="E5" s="8">
        <f>E6+E48+E60</f>
        <v>31915.760000000002</v>
      </c>
      <c r="F5" s="8">
        <f>F6+F48+F60+F62</f>
        <v>28048.300000000003</v>
      </c>
      <c r="G5" s="8">
        <f>G6+G48+G60+G62</f>
        <v>256.691761</v>
      </c>
      <c r="H5" s="8">
        <f>H6+H48+H60+H62</f>
        <v>256.69176100000004</v>
      </c>
      <c r="I5" s="8">
        <f>I6+I48+I60+I62</f>
        <v>28048.300000000003</v>
      </c>
      <c r="J5" s="8"/>
    </row>
    <row r="6" spans="1:10" s="1" customFormat="1" ht="39.75" customHeight="1">
      <c r="A6" s="9"/>
      <c r="B6" s="10" t="s">
        <v>15</v>
      </c>
      <c r="C6" s="10"/>
      <c r="D6" s="10">
        <v>47</v>
      </c>
      <c r="E6" s="10">
        <f>SUM(E7:E47)</f>
        <v>13056.810000000001</v>
      </c>
      <c r="F6" s="10">
        <f>SUM(F7:F47)</f>
        <v>9297.6398</v>
      </c>
      <c r="G6" s="10">
        <f>SUM(G7:G47)</f>
        <v>231.385811</v>
      </c>
      <c r="H6" s="10">
        <f>SUM(H7:H47)</f>
        <v>256.69176100000004</v>
      </c>
      <c r="I6" s="10">
        <f>SUM(I7:I47)</f>
        <v>9322.945749999999</v>
      </c>
      <c r="J6" s="9"/>
    </row>
    <row r="7" spans="1:10" s="2" customFormat="1" ht="48" customHeight="1">
      <c r="A7" s="11">
        <v>1</v>
      </c>
      <c r="B7" s="12" t="s">
        <v>16</v>
      </c>
      <c r="C7" s="11" t="s">
        <v>17</v>
      </c>
      <c r="D7" s="11">
        <v>1</v>
      </c>
      <c r="E7" s="11">
        <v>2586</v>
      </c>
      <c r="F7" s="13">
        <v>1863.783893</v>
      </c>
      <c r="G7" s="13">
        <v>23.427323</v>
      </c>
      <c r="H7" s="13"/>
      <c r="I7" s="13">
        <v>1840.35657</v>
      </c>
      <c r="J7" s="11"/>
    </row>
    <row r="8" spans="1:10" s="2" customFormat="1" ht="39.75" customHeight="1">
      <c r="A8" s="11">
        <v>2</v>
      </c>
      <c r="B8" s="14" t="s">
        <v>18</v>
      </c>
      <c r="C8" s="11" t="s">
        <v>17</v>
      </c>
      <c r="D8" s="11">
        <v>1</v>
      </c>
      <c r="E8" s="11">
        <v>390</v>
      </c>
      <c r="F8" s="15">
        <v>376.8698</v>
      </c>
      <c r="G8" s="15"/>
      <c r="H8" s="15"/>
      <c r="I8" s="15">
        <v>376.8698</v>
      </c>
      <c r="J8" s="11"/>
    </row>
    <row r="9" spans="1:10" s="2" customFormat="1" ht="39.75" customHeight="1">
      <c r="A9" s="11">
        <v>3</v>
      </c>
      <c r="B9" s="14" t="s">
        <v>19</v>
      </c>
      <c r="C9" s="11" t="s">
        <v>17</v>
      </c>
      <c r="D9" s="11">
        <v>1</v>
      </c>
      <c r="E9" s="11">
        <v>360</v>
      </c>
      <c r="F9" s="15">
        <v>350.761082</v>
      </c>
      <c r="G9" s="15"/>
      <c r="H9" s="15"/>
      <c r="I9" s="15">
        <v>350.761082</v>
      </c>
      <c r="J9" s="11"/>
    </row>
    <row r="10" spans="1:10" s="2" customFormat="1" ht="39.75" customHeight="1">
      <c r="A10" s="16">
        <v>4</v>
      </c>
      <c r="B10" s="17" t="s">
        <v>20</v>
      </c>
      <c r="C10" s="16" t="s">
        <v>17</v>
      </c>
      <c r="D10" s="16">
        <v>1</v>
      </c>
      <c r="E10" s="16">
        <v>38</v>
      </c>
      <c r="F10" s="18"/>
      <c r="G10" s="18"/>
      <c r="H10" s="16">
        <v>34.933811</v>
      </c>
      <c r="I10" s="16">
        <v>34.933811</v>
      </c>
      <c r="J10" s="16"/>
    </row>
    <row r="11" spans="1:10" s="2" customFormat="1" ht="39.75" customHeight="1">
      <c r="A11" s="11">
        <v>5</v>
      </c>
      <c r="B11" s="12" t="s">
        <v>21</v>
      </c>
      <c r="C11" s="11" t="s">
        <v>22</v>
      </c>
      <c r="D11" s="11">
        <v>1</v>
      </c>
      <c r="E11" s="11">
        <v>124</v>
      </c>
      <c r="F11" s="11">
        <v>119.445925</v>
      </c>
      <c r="G11" s="11"/>
      <c r="H11" s="11"/>
      <c r="I11" s="11">
        <v>119.445925</v>
      </c>
      <c r="J11" s="11"/>
    </row>
    <row r="12" spans="1:10" s="2" customFormat="1" ht="39.75" customHeight="1">
      <c r="A12" s="11">
        <v>6</v>
      </c>
      <c r="B12" s="12" t="s">
        <v>23</v>
      </c>
      <c r="C12" s="11" t="s">
        <v>24</v>
      </c>
      <c r="D12" s="11">
        <v>1</v>
      </c>
      <c r="E12" s="11">
        <v>174</v>
      </c>
      <c r="F12" s="15">
        <v>174</v>
      </c>
      <c r="G12" s="15"/>
      <c r="H12" s="15"/>
      <c r="I12" s="11">
        <v>174</v>
      </c>
      <c r="J12" s="11"/>
    </row>
    <row r="13" spans="1:10" s="2" customFormat="1" ht="39.75" customHeight="1">
      <c r="A13" s="11">
        <v>7</v>
      </c>
      <c r="B13" s="12" t="s">
        <v>25</v>
      </c>
      <c r="C13" s="11" t="s">
        <v>26</v>
      </c>
      <c r="D13" s="11">
        <v>1</v>
      </c>
      <c r="E13" s="11">
        <v>549</v>
      </c>
      <c r="F13" s="15">
        <v>497.3</v>
      </c>
      <c r="G13" s="15"/>
      <c r="H13" s="15"/>
      <c r="I13" s="15">
        <v>497.3</v>
      </c>
      <c r="J13" s="11"/>
    </row>
    <row r="14" spans="1:10" s="2" customFormat="1" ht="39.75" customHeight="1">
      <c r="A14" s="11">
        <v>8</v>
      </c>
      <c r="B14" s="19" t="s">
        <v>27</v>
      </c>
      <c r="C14" s="11" t="s">
        <v>26</v>
      </c>
      <c r="D14" s="11">
        <v>1</v>
      </c>
      <c r="E14" s="11">
        <v>1270</v>
      </c>
      <c r="F14" s="13">
        <v>1140</v>
      </c>
      <c r="G14" s="13"/>
      <c r="H14" s="13">
        <v>25.30595</v>
      </c>
      <c r="I14" s="36">
        <v>1165.30595</v>
      </c>
      <c r="J14" s="11"/>
    </row>
    <row r="15" spans="1:10" s="3" customFormat="1" ht="45.75" customHeight="1">
      <c r="A15" s="11">
        <v>9</v>
      </c>
      <c r="B15" s="14" t="s">
        <v>28</v>
      </c>
      <c r="C15" s="11" t="s">
        <v>26</v>
      </c>
      <c r="D15" s="11">
        <v>1</v>
      </c>
      <c r="E15" s="11">
        <v>148</v>
      </c>
      <c r="F15" s="20">
        <v>140</v>
      </c>
      <c r="G15" s="20">
        <v>23.4461</v>
      </c>
      <c r="H15" s="20"/>
      <c r="I15" s="37">
        <v>116.5539</v>
      </c>
      <c r="J15" s="38"/>
    </row>
    <row r="16" spans="1:10" s="3" customFormat="1" ht="39.75" customHeight="1">
      <c r="A16" s="11">
        <v>10</v>
      </c>
      <c r="B16" s="21" t="s">
        <v>29</v>
      </c>
      <c r="C16" s="11" t="s">
        <v>26</v>
      </c>
      <c r="D16" s="11">
        <v>1</v>
      </c>
      <c r="E16" s="11">
        <v>283</v>
      </c>
      <c r="F16" s="22">
        <v>274.2481</v>
      </c>
      <c r="G16" s="22"/>
      <c r="H16" s="22"/>
      <c r="I16" s="11">
        <v>274.2481</v>
      </c>
      <c r="J16" s="11"/>
    </row>
    <row r="17" spans="1:10" s="3" customFormat="1" ht="39.75" customHeight="1">
      <c r="A17" s="16">
        <v>11</v>
      </c>
      <c r="B17" s="17" t="s">
        <v>30</v>
      </c>
      <c r="C17" s="16" t="s">
        <v>26</v>
      </c>
      <c r="D17" s="16">
        <v>1</v>
      </c>
      <c r="E17" s="16">
        <v>85</v>
      </c>
      <c r="F17" s="23"/>
      <c r="G17" s="23"/>
      <c r="H17" s="23">
        <v>23.94</v>
      </c>
      <c r="I17" s="23">
        <v>23.94</v>
      </c>
      <c r="J17" s="16"/>
    </row>
    <row r="18" spans="1:10" s="3" customFormat="1" ht="39.75" customHeight="1">
      <c r="A18" s="11">
        <v>12</v>
      </c>
      <c r="B18" s="14" t="s">
        <v>31</v>
      </c>
      <c r="C18" s="11" t="s">
        <v>26</v>
      </c>
      <c r="D18" s="11">
        <v>1</v>
      </c>
      <c r="E18" s="11">
        <v>220</v>
      </c>
      <c r="F18" s="22">
        <v>132.0019</v>
      </c>
      <c r="G18" s="22"/>
      <c r="H18" s="22"/>
      <c r="I18" s="22">
        <v>132.0019</v>
      </c>
      <c r="J18" s="11"/>
    </row>
    <row r="19" spans="1:10" s="3" customFormat="1" ht="60" customHeight="1">
      <c r="A19" s="11">
        <v>13</v>
      </c>
      <c r="B19" s="14" t="s">
        <v>32</v>
      </c>
      <c r="C19" s="11" t="s">
        <v>26</v>
      </c>
      <c r="D19" s="11">
        <v>1</v>
      </c>
      <c r="E19" s="11">
        <v>260</v>
      </c>
      <c r="F19" s="20">
        <v>197.8297</v>
      </c>
      <c r="G19" s="20">
        <v>23.94</v>
      </c>
      <c r="H19" s="20"/>
      <c r="I19" s="20">
        <v>173.8897</v>
      </c>
      <c r="J19" s="11"/>
    </row>
    <row r="20" spans="1:10" s="2" customFormat="1" ht="39.75" customHeight="1">
      <c r="A20" s="11">
        <v>14</v>
      </c>
      <c r="B20" s="14" t="s">
        <v>33</v>
      </c>
      <c r="C20" s="11" t="s">
        <v>26</v>
      </c>
      <c r="D20" s="11">
        <v>7</v>
      </c>
      <c r="E20" s="11">
        <v>397</v>
      </c>
      <c r="F20" s="11">
        <v>381.9612</v>
      </c>
      <c r="G20" s="11"/>
      <c r="H20" s="11"/>
      <c r="I20" s="11">
        <v>381.9612</v>
      </c>
      <c r="J20" s="11"/>
    </row>
    <row r="21" spans="1:10" s="2" customFormat="1" ht="39.75" customHeight="1">
      <c r="A21" s="11">
        <v>15</v>
      </c>
      <c r="B21" s="14" t="s">
        <v>34</v>
      </c>
      <c r="C21" s="11" t="s">
        <v>26</v>
      </c>
      <c r="D21" s="11">
        <v>1</v>
      </c>
      <c r="E21" s="11">
        <v>39</v>
      </c>
      <c r="F21" s="11">
        <v>30.1703</v>
      </c>
      <c r="G21" s="11"/>
      <c r="H21" s="11"/>
      <c r="I21" s="11">
        <v>30.1703</v>
      </c>
      <c r="J21" s="11"/>
    </row>
    <row r="22" spans="1:10" s="3" customFormat="1" ht="66" customHeight="1">
      <c r="A22" s="11">
        <v>16</v>
      </c>
      <c r="B22" s="21" t="s">
        <v>35</v>
      </c>
      <c r="C22" s="11" t="s">
        <v>36</v>
      </c>
      <c r="D22" s="11">
        <v>1</v>
      </c>
      <c r="E22" s="11">
        <v>1300</v>
      </c>
      <c r="F22" s="20">
        <v>608.4188</v>
      </c>
      <c r="G22" s="20"/>
      <c r="H22" s="20">
        <v>2.43</v>
      </c>
      <c r="I22" s="20">
        <v>610.8488</v>
      </c>
      <c r="J22" s="11"/>
    </row>
    <row r="23" spans="1:10" s="2" customFormat="1" ht="63.75" customHeight="1">
      <c r="A23" s="11">
        <v>17</v>
      </c>
      <c r="B23" s="14" t="s">
        <v>37</v>
      </c>
      <c r="C23" s="11" t="s">
        <v>38</v>
      </c>
      <c r="D23" s="11">
        <v>1</v>
      </c>
      <c r="E23" s="11">
        <v>1180</v>
      </c>
      <c r="F23" s="13">
        <v>355</v>
      </c>
      <c r="G23" s="13">
        <v>15.472588</v>
      </c>
      <c r="H23" s="13"/>
      <c r="I23" s="13">
        <v>339.527412</v>
      </c>
      <c r="J23" s="38"/>
    </row>
    <row r="24" spans="1:10" s="3" customFormat="1" ht="39.75" customHeight="1">
      <c r="A24" s="11">
        <v>18</v>
      </c>
      <c r="B24" s="24" t="s">
        <v>39</v>
      </c>
      <c r="C24" s="11" t="s">
        <v>40</v>
      </c>
      <c r="D24" s="11">
        <v>1</v>
      </c>
      <c r="E24" s="11">
        <v>130</v>
      </c>
      <c r="F24" s="20">
        <v>104.5094</v>
      </c>
      <c r="G24" s="20"/>
      <c r="H24" s="20">
        <v>5.921</v>
      </c>
      <c r="I24" s="20">
        <v>110.4304</v>
      </c>
      <c r="J24" s="11"/>
    </row>
    <row r="25" spans="1:10" s="3" customFormat="1" ht="39.75" customHeight="1">
      <c r="A25" s="11">
        <v>19</v>
      </c>
      <c r="B25" s="14" t="s">
        <v>41</v>
      </c>
      <c r="C25" s="11" t="s">
        <v>42</v>
      </c>
      <c r="D25" s="11">
        <v>1</v>
      </c>
      <c r="E25" s="25">
        <v>50</v>
      </c>
      <c r="F25" s="22"/>
      <c r="G25" s="22"/>
      <c r="H25" s="22"/>
      <c r="I25" s="22"/>
      <c r="J25" s="11"/>
    </row>
    <row r="26" spans="1:10" s="3" customFormat="1" ht="39.75" customHeight="1">
      <c r="A26" s="11">
        <v>20</v>
      </c>
      <c r="B26" s="14" t="s">
        <v>43</v>
      </c>
      <c r="C26" s="11" t="s">
        <v>44</v>
      </c>
      <c r="D26" s="11">
        <v>1</v>
      </c>
      <c r="E26" s="25">
        <v>50</v>
      </c>
      <c r="F26" s="22">
        <v>40</v>
      </c>
      <c r="G26" s="22"/>
      <c r="H26" s="22"/>
      <c r="I26" s="22">
        <v>40</v>
      </c>
      <c r="J26" s="11"/>
    </row>
    <row r="27" spans="1:10" s="2" customFormat="1" ht="39.75" customHeight="1">
      <c r="A27" s="11">
        <v>21</v>
      </c>
      <c r="B27" s="14" t="s">
        <v>45</v>
      </c>
      <c r="C27" s="11" t="s">
        <v>46</v>
      </c>
      <c r="D27" s="11">
        <v>1</v>
      </c>
      <c r="E27" s="25">
        <v>50</v>
      </c>
      <c r="F27" s="15"/>
      <c r="G27" s="15"/>
      <c r="H27" s="15"/>
      <c r="I27" s="15"/>
      <c r="J27" s="11"/>
    </row>
    <row r="28" spans="1:10" s="4" customFormat="1" ht="39.75" customHeight="1">
      <c r="A28" s="11">
        <v>22</v>
      </c>
      <c r="B28" s="21" t="s">
        <v>47</v>
      </c>
      <c r="C28" s="11" t="s">
        <v>48</v>
      </c>
      <c r="D28" s="11">
        <v>1</v>
      </c>
      <c r="E28" s="11">
        <v>458</v>
      </c>
      <c r="F28" s="26">
        <v>144.8506</v>
      </c>
      <c r="G28" s="26"/>
      <c r="H28" s="26">
        <v>164.161</v>
      </c>
      <c r="I28" s="26">
        <v>309.0116</v>
      </c>
      <c r="J28" s="11"/>
    </row>
    <row r="29" spans="1:10" ht="39.75" customHeight="1">
      <c r="A29" s="11">
        <v>23</v>
      </c>
      <c r="B29" s="27" t="s">
        <v>49</v>
      </c>
      <c r="C29" s="11" t="s">
        <v>50</v>
      </c>
      <c r="D29" s="11">
        <v>1</v>
      </c>
      <c r="E29" s="28">
        <v>390</v>
      </c>
      <c r="F29" s="29">
        <v>310</v>
      </c>
      <c r="G29" s="29"/>
      <c r="H29" s="29"/>
      <c r="I29" s="29">
        <v>310</v>
      </c>
      <c r="J29" s="11"/>
    </row>
    <row r="30" spans="1:10" ht="39.75" customHeight="1">
      <c r="A30" s="11">
        <v>24</v>
      </c>
      <c r="B30" s="27" t="s">
        <v>51</v>
      </c>
      <c r="C30" s="11" t="s">
        <v>52</v>
      </c>
      <c r="D30" s="11">
        <v>1</v>
      </c>
      <c r="E30" s="28">
        <v>147</v>
      </c>
      <c r="F30" s="29">
        <v>120</v>
      </c>
      <c r="G30" s="29"/>
      <c r="H30" s="29"/>
      <c r="I30" s="29">
        <v>120</v>
      </c>
      <c r="J30" s="11"/>
    </row>
    <row r="31" spans="1:10" ht="51.75" customHeight="1">
      <c r="A31" s="11">
        <v>25</v>
      </c>
      <c r="B31" s="14" t="s">
        <v>53</v>
      </c>
      <c r="C31" s="11" t="s">
        <v>54</v>
      </c>
      <c r="D31" s="11">
        <v>1</v>
      </c>
      <c r="E31" s="25">
        <v>876</v>
      </c>
      <c r="F31" s="30">
        <v>684.8498</v>
      </c>
      <c r="G31" s="30">
        <v>131.8498</v>
      </c>
      <c r="H31" s="30"/>
      <c r="I31" s="30">
        <v>553</v>
      </c>
      <c r="J31" s="11"/>
    </row>
    <row r="32" spans="1:10" ht="39.75" customHeight="1">
      <c r="A32" s="11">
        <v>26</v>
      </c>
      <c r="B32" s="19" t="s">
        <v>55</v>
      </c>
      <c r="C32" s="11" t="s">
        <v>56</v>
      </c>
      <c r="D32" s="11">
        <v>1</v>
      </c>
      <c r="E32" s="31">
        <v>187</v>
      </c>
      <c r="F32" s="29">
        <v>187</v>
      </c>
      <c r="G32" s="29"/>
      <c r="H32" s="29"/>
      <c r="I32" s="29">
        <v>187</v>
      </c>
      <c r="J32" s="11"/>
    </row>
    <row r="33" spans="1:10" ht="39.75" customHeight="1">
      <c r="A33" s="11">
        <v>27</v>
      </c>
      <c r="B33" s="21" t="s">
        <v>57</v>
      </c>
      <c r="C33" s="11" t="s">
        <v>58</v>
      </c>
      <c r="D33" s="11">
        <v>1</v>
      </c>
      <c r="E33" s="11">
        <v>223.96</v>
      </c>
      <c r="F33" s="29">
        <v>178.86</v>
      </c>
      <c r="G33" s="29"/>
      <c r="H33" s="29"/>
      <c r="I33" s="29">
        <v>178.86</v>
      </c>
      <c r="J33" s="11"/>
    </row>
    <row r="34" spans="1:10" ht="39.75" customHeight="1">
      <c r="A34" s="11">
        <v>28</v>
      </c>
      <c r="B34" s="14" t="s">
        <v>59</v>
      </c>
      <c r="C34" s="11" t="s">
        <v>58</v>
      </c>
      <c r="D34" s="11">
        <v>1</v>
      </c>
      <c r="E34" s="11">
        <v>152.48</v>
      </c>
      <c r="F34" s="29">
        <v>121.823</v>
      </c>
      <c r="G34" s="29"/>
      <c r="H34" s="29"/>
      <c r="I34" s="29">
        <v>121.823</v>
      </c>
      <c r="J34" s="11"/>
    </row>
    <row r="35" spans="1:10" ht="39.75" customHeight="1">
      <c r="A35" s="11">
        <v>29</v>
      </c>
      <c r="B35" s="21" t="s">
        <v>60</v>
      </c>
      <c r="C35" s="11" t="s">
        <v>58</v>
      </c>
      <c r="D35" s="11">
        <v>1</v>
      </c>
      <c r="E35" s="11">
        <v>100</v>
      </c>
      <c r="F35" s="29">
        <v>79.97</v>
      </c>
      <c r="G35" s="29"/>
      <c r="H35" s="29"/>
      <c r="I35" s="29">
        <v>79.97</v>
      </c>
      <c r="J35" s="11"/>
    </row>
    <row r="36" spans="1:10" ht="39.75" customHeight="1">
      <c r="A36" s="11">
        <v>30</v>
      </c>
      <c r="B36" s="14" t="s">
        <v>61</v>
      </c>
      <c r="C36" s="11" t="s">
        <v>58</v>
      </c>
      <c r="D36" s="11">
        <v>1</v>
      </c>
      <c r="E36" s="11">
        <v>31.24</v>
      </c>
      <c r="F36" s="29">
        <v>24.97</v>
      </c>
      <c r="G36" s="29"/>
      <c r="H36" s="29"/>
      <c r="I36" s="29">
        <v>24.97</v>
      </c>
      <c r="J36" s="11"/>
    </row>
    <row r="37" spans="1:10" ht="39.75" customHeight="1">
      <c r="A37" s="11">
        <v>31</v>
      </c>
      <c r="B37" s="21" t="s">
        <v>62</v>
      </c>
      <c r="C37" s="11" t="s">
        <v>58</v>
      </c>
      <c r="D37" s="11">
        <v>1</v>
      </c>
      <c r="E37" s="11">
        <v>264.94</v>
      </c>
      <c r="F37" s="29">
        <v>211.4963</v>
      </c>
      <c r="G37" s="29"/>
      <c r="H37" s="29"/>
      <c r="I37" s="29">
        <v>211.4963</v>
      </c>
      <c r="J37" s="11"/>
    </row>
    <row r="38" spans="1:10" ht="39.75" customHeight="1">
      <c r="A38" s="11">
        <v>32</v>
      </c>
      <c r="B38" s="14" t="s">
        <v>63</v>
      </c>
      <c r="C38" s="11" t="s">
        <v>58</v>
      </c>
      <c r="D38" s="11">
        <v>1</v>
      </c>
      <c r="E38" s="32">
        <v>53.45</v>
      </c>
      <c r="F38" s="29">
        <v>42.75</v>
      </c>
      <c r="G38" s="29"/>
      <c r="H38" s="29"/>
      <c r="I38" s="29">
        <v>42.75</v>
      </c>
      <c r="J38" s="11"/>
    </row>
    <row r="39" spans="1:10" ht="39.75" customHeight="1">
      <c r="A39" s="11">
        <v>33</v>
      </c>
      <c r="B39" s="14" t="s">
        <v>64</v>
      </c>
      <c r="C39" s="11" t="s">
        <v>58</v>
      </c>
      <c r="D39" s="11">
        <v>1</v>
      </c>
      <c r="E39" s="32">
        <v>50.54</v>
      </c>
      <c r="F39" s="29">
        <v>40.39</v>
      </c>
      <c r="G39" s="29"/>
      <c r="H39" s="29"/>
      <c r="I39" s="29">
        <v>40.39</v>
      </c>
      <c r="J39" s="11"/>
    </row>
    <row r="40" spans="1:10" ht="39.75" customHeight="1">
      <c r="A40" s="11">
        <v>34</v>
      </c>
      <c r="B40" s="14" t="s">
        <v>65</v>
      </c>
      <c r="C40" s="11" t="s">
        <v>58</v>
      </c>
      <c r="D40" s="11">
        <v>1</v>
      </c>
      <c r="E40" s="32">
        <v>81.48</v>
      </c>
      <c r="F40" s="30">
        <v>81.48</v>
      </c>
      <c r="G40" s="26">
        <v>10.82</v>
      </c>
      <c r="H40" s="26"/>
      <c r="I40" s="30">
        <v>70.66</v>
      </c>
      <c r="J40" s="11"/>
    </row>
    <row r="41" spans="1:10" ht="39.75" customHeight="1">
      <c r="A41" s="11">
        <v>35</v>
      </c>
      <c r="B41" s="14" t="s">
        <v>66</v>
      </c>
      <c r="C41" s="11" t="s">
        <v>58</v>
      </c>
      <c r="D41" s="11">
        <v>1</v>
      </c>
      <c r="E41" s="32">
        <v>59.6</v>
      </c>
      <c r="F41" s="30">
        <v>50</v>
      </c>
      <c r="G41" s="30">
        <v>2.43</v>
      </c>
      <c r="H41" s="30"/>
      <c r="I41" s="30">
        <v>47.57</v>
      </c>
      <c r="J41" s="11"/>
    </row>
    <row r="42" spans="1:10" ht="39.75" customHeight="1">
      <c r="A42" s="11">
        <v>36</v>
      </c>
      <c r="B42" s="14" t="s">
        <v>67</v>
      </c>
      <c r="C42" s="11" t="s">
        <v>58</v>
      </c>
      <c r="D42" s="11">
        <v>1</v>
      </c>
      <c r="E42" s="32">
        <v>47.88</v>
      </c>
      <c r="F42" s="29">
        <v>38.25</v>
      </c>
      <c r="G42" s="29"/>
      <c r="H42" s="29"/>
      <c r="I42" s="29">
        <v>38.25</v>
      </c>
      <c r="J42" s="11"/>
    </row>
    <row r="43" spans="1:10" ht="39.75" customHeight="1">
      <c r="A43" s="11">
        <v>37</v>
      </c>
      <c r="B43" s="14" t="s">
        <v>68</v>
      </c>
      <c r="C43" s="11" t="s">
        <v>58</v>
      </c>
      <c r="D43" s="11">
        <v>1</v>
      </c>
      <c r="E43" s="32">
        <v>64.92</v>
      </c>
      <c r="F43" s="29">
        <v>47.11</v>
      </c>
      <c r="G43" s="29"/>
      <c r="H43" s="29"/>
      <c r="I43" s="29">
        <v>47.11</v>
      </c>
      <c r="J43" s="11"/>
    </row>
    <row r="44" spans="1:10" ht="39.75" customHeight="1">
      <c r="A44" s="11">
        <v>38</v>
      </c>
      <c r="B44" s="14" t="s">
        <v>69</v>
      </c>
      <c r="C44" s="11" t="s">
        <v>58</v>
      </c>
      <c r="D44" s="11">
        <v>1</v>
      </c>
      <c r="E44" s="32">
        <v>47.2</v>
      </c>
      <c r="F44" s="29">
        <v>37.17</v>
      </c>
      <c r="G44" s="29"/>
      <c r="H44" s="29"/>
      <c r="I44" s="29">
        <v>37.17</v>
      </c>
      <c r="J44" s="11"/>
    </row>
    <row r="45" spans="1:10" ht="39.75" customHeight="1">
      <c r="A45" s="11">
        <v>39</v>
      </c>
      <c r="B45" s="14" t="s">
        <v>70</v>
      </c>
      <c r="C45" s="11" t="s">
        <v>58</v>
      </c>
      <c r="D45" s="11">
        <v>1</v>
      </c>
      <c r="E45" s="32">
        <v>29.6</v>
      </c>
      <c r="F45" s="29">
        <v>23.62</v>
      </c>
      <c r="G45" s="29"/>
      <c r="H45" s="29"/>
      <c r="I45" s="29">
        <v>23.62</v>
      </c>
      <c r="J45" s="11"/>
    </row>
    <row r="46" spans="1:10" ht="39.75" customHeight="1">
      <c r="A46" s="11">
        <v>40</v>
      </c>
      <c r="B46" s="14" t="s">
        <v>71</v>
      </c>
      <c r="C46" s="11" t="s">
        <v>58</v>
      </c>
      <c r="D46" s="11">
        <v>1</v>
      </c>
      <c r="E46" s="32">
        <v>47.45</v>
      </c>
      <c r="F46" s="29">
        <v>37.93</v>
      </c>
      <c r="G46" s="29"/>
      <c r="H46" s="29"/>
      <c r="I46" s="29">
        <v>37.93</v>
      </c>
      <c r="J46" s="11"/>
    </row>
    <row r="47" spans="1:10" ht="39.75" customHeight="1">
      <c r="A47" s="11">
        <v>41</v>
      </c>
      <c r="B47" s="14" t="s">
        <v>72</v>
      </c>
      <c r="C47" s="11" t="s">
        <v>58</v>
      </c>
      <c r="D47" s="11">
        <v>1</v>
      </c>
      <c r="E47" s="32">
        <v>61.07</v>
      </c>
      <c r="F47" s="29">
        <v>48.82</v>
      </c>
      <c r="G47" s="29"/>
      <c r="H47" s="29"/>
      <c r="I47" s="29">
        <v>48.82</v>
      </c>
      <c r="J47" s="11"/>
    </row>
    <row r="48" spans="1:10" ht="39.75" customHeight="1">
      <c r="A48" s="33"/>
      <c r="B48" s="9" t="s">
        <v>73</v>
      </c>
      <c r="C48" s="33"/>
      <c r="D48" s="33">
        <v>11</v>
      </c>
      <c r="E48" s="33">
        <f>SUM(E49:E59)</f>
        <v>18354.95</v>
      </c>
      <c r="F48" s="33">
        <f>SUM(F49:F59)</f>
        <v>18133.660200000002</v>
      </c>
      <c r="G48" s="33">
        <f>SUM(G49:G59)</f>
        <v>25.30595</v>
      </c>
      <c r="H48" s="33">
        <f>SUM(H49:H59)</f>
        <v>0</v>
      </c>
      <c r="I48" s="33">
        <f>SUM(I49:I59)</f>
        <v>18108.354250000004</v>
      </c>
      <c r="J48" s="33"/>
    </row>
    <row r="49" spans="1:10" ht="39.75" customHeight="1">
      <c r="A49" s="11">
        <v>1</v>
      </c>
      <c r="B49" s="34" t="s">
        <v>74</v>
      </c>
      <c r="C49" s="11"/>
      <c r="D49" s="11">
        <v>1</v>
      </c>
      <c r="E49" s="11">
        <v>10000</v>
      </c>
      <c r="F49" s="29">
        <v>10000</v>
      </c>
      <c r="G49" s="11"/>
      <c r="H49" s="11"/>
      <c r="I49" s="29">
        <v>10000</v>
      </c>
      <c r="J49" s="11"/>
    </row>
    <row r="50" spans="1:10" ht="39.75" customHeight="1">
      <c r="A50" s="11">
        <v>2</v>
      </c>
      <c r="B50" s="34" t="s">
        <v>75</v>
      </c>
      <c r="C50" s="11"/>
      <c r="D50" s="11">
        <v>1</v>
      </c>
      <c r="E50" s="11">
        <v>2720</v>
      </c>
      <c r="F50" s="29">
        <v>2720</v>
      </c>
      <c r="G50" s="11"/>
      <c r="H50" s="11"/>
      <c r="I50" s="29">
        <v>2720</v>
      </c>
      <c r="J50" s="11"/>
    </row>
    <row r="51" spans="1:10" ht="39.75" customHeight="1">
      <c r="A51" s="11">
        <v>3</v>
      </c>
      <c r="B51" s="34" t="s">
        <v>76</v>
      </c>
      <c r="C51" s="11"/>
      <c r="D51" s="11">
        <v>1</v>
      </c>
      <c r="E51" s="11">
        <v>40</v>
      </c>
      <c r="F51" s="29">
        <v>39.12</v>
      </c>
      <c r="G51" s="11"/>
      <c r="H51" s="11"/>
      <c r="I51" s="29">
        <v>39.12</v>
      </c>
      <c r="J51" s="11"/>
    </row>
    <row r="52" spans="1:10" ht="39.75" customHeight="1">
      <c r="A52" s="11">
        <v>4</v>
      </c>
      <c r="B52" s="34" t="s">
        <v>77</v>
      </c>
      <c r="C52" s="11"/>
      <c r="D52" s="11">
        <v>1</v>
      </c>
      <c r="E52" s="11">
        <v>314.95</v>
      </c>
      <c r="F52" s="29">
        <v>314.95</v>
      </c>
      <c r="G52" s="11"/>
      <c r="H52" s="11"/>
      <c r="I52" s="29">
        <v>314.95</v>
      </c>
      <c r="J52" s="11"/>
    </row>
    <row r="53" spans="1:10" ht="39.75" customHeight="1">
      <c r="A53" s="11">
        <v>5</v>
      </c>
      <c r="B53" s="34" t="s">
        <v>78</v>
      </c>
      <c r="C53" s="11"/>
      <c r="D53" s="11">
        <v>1</v>
      </c>
      <c r="E53" s="11">
        <v>823</v>
      </c>
      <c r="F53" s="30">
        <v>823</v>
      </c>
      <c r="G53" s="26">
        <v>25.30595</v>
      </c>
      <c r="H53" s="26"/>
      <c r="I53" s="30">
        <v>797.69405</v>
      </c>
      <c r="J53" s="11"/>
    </row>
    <row r="54" spans="1:10" ht="39.75" customHeight="1">
      <c r="A54" s="11">
        <v>6</v>
      </c>
      <c r="B54" s="34" t="s">
        <v>79</v>
      </c>
      <c r="C54" s="11"/>
      <c r="D54" s="11">
        <v>1</v>
      </c>
      <c r="E54" s="11">
        <v>227</v>
      </c>
      <c r="F54" s="29">
        <v>225.1502</v>
      </c>
      <c r="G54" s="11"/>
      <c r="H54" s="11"/>
      <c r="I54" s="29">
        <v>225.1502</v>
      </c>
      <c r="J54" s="11"/>
    </row>
    <row r="55" spans="1:10" ht="39.75" customHeight="1">
      <c r="A55" s="11">
        <v>7</v>
      </c>
      <c r="B55" s="34" t="s">
        <v>80</v>
      </c>
      <c r="C55" s="11"/>
      <c r="D55" s="11">
        <v>1</v>
      </c>
      <c r="E55" s="11">
        <v>3410</v>
      </c>
      <c r="F55" s="29">
        <v>3300.79</v>
      </c>
      <c r="G55" s="11"/>
      <c r="H55" s="11"/>
      <c r="I55" s="29">
        <v>3300.79</v>
      </c>
      <c r="J55" s="11"/>
    </row>
    <row r="56" spans="1:10" ht="39.75" customHeight="1">
      <c r="A56" s="11">
        <v>8</v>
      </c>
      <c r="B56" s="34" t="s">
        <v>81</v>
      </c>
      <c r="C56" s="11"/>
      <c r="D56" s="11">
        <v>1</v>
      </c>
      <c r="E56" s="11">
        <v>440</v>
      </c>
      <c r="F56" s="29">
        <v>433.65</v>
      </c>
      <c r="G56" s="11"/>
      <c r="H56" s="11"/>
      <c r="I56" s="29">
        <v>433.65</v>
      </c>
      <c r="J56" s="11"/>
    </row>
    <row r="57" spans="1:10" ht="39.75" customHeight="1">
      <c r="A57" s="11">
        <v>9</v>
      </c>
      <c r="B57" s="34" t="s">
        <v>82</v>
      </c>
      <c r="C57" s="11"/>
      <c r="D57" s="11">
        <v>1</v>
      </c>
      <c r="E57" s="11">
        <v>120</v>
      </c>
      <c r="F57" s="29">
        <v>97</v>
      </c>
      <c r="G57" s="11"/>
      <c r="H57" s="11"/>
      <c r="I57" s="29">
        <v>97</v>
      </c>
      <c r="J57" s="11"/>
    </row>
    <row r="58" spans="1:10" ht="39.75" customHeight="1">
      <c r="A58" s="11">
        <v>10</v>
      </c>
      <c r="B58" s="34" t="s">
        <v>83</v>
      </c>
      <c r="C58" s="11"/>
      <c r="D58" s="11">
        <v>1</v>
      </c>
      <c r="E58" s="11">
        <v>120</v>
      </c>
      <c r="F58" s="29">
        <v>80</v>
      </c>
      <c r="G58" s="11"/>
      <c r="H58" s="11"/>
      <c r="I58" s="29">
        <v>80</v>
      </c>
      <c r="J58" s="11"/>
    </row>
    <row r="59" spans="1:10" ht="39.75" customHeight="1">
      <c r="A59" s="11">
        <v>11</v>
      </c>
      <c r="B59" s="34" t="s">
        <v>84</v>
      </c>
      <c r="C59" s="11"/>
      <c r="D59" s="11">
        <v>1</v>
      </c>
      <c r="E59" s="11">
        <v>140</v>
      </c>
      <c r="F59" s="29">
        <v>100</v>
      </c>
      <c r="G59" s="11"/>
      <c r="H59" s="11"/>
      <c r="I59" s="29">
        <v>100</v>
      </c>
      <c r="J59" s="11"/>
    </row>
    <row r="60" spans="1:10" ht="39.75" customHeight="1">
      <c r="A60" s="9" t="s">
        <v>85</v>
      </c>
      <c r="B60" s="9"/>
      <c r="C60" s="9"/>
      <c r="D60" s="9">
        <v>1</v>
      </c>
      <c r="E60" s="33">
        <f>E61</f>
        <v>504</v>
      </c>
      <c r="F60" s="33">
        <f>F61</f>
        <v>501</v>
      </c>
      <c r="G60" s="33"/>
      <c r="H60" s="33"/>
      <c r="I60" s="33">
        <v>501</v>
      </c>
      <c r="J60" s="33"/>
    </row>
    <row r="61" spans="1:10" ht="39.75" customHeight="1">
      <c r="A61" s="11">
        <v>1</v>
      </c>
      <c r="B61" s="11" t="s">
        <v>86</v>
      </c>
      <c r="C61" s="11"/>
      <c r="D61" s="11">
        <v>1</v>
      </c>
      <c r="E61" s="11">
        <v>504</v>
      </c>
      <c r="F61" s="11">
        <v>501</v>
      </c>
      <c r="G61" s="11"/>
      <c r="H61" s="11"/>
      <c r="I61" s="11">
        <v>501</v>
      </c>
      <c r="J61" s="11"/>
    </row>
    <row r="62" spans="1:10" ht="39.75" customHeight="1">
      <c r="A62" s="9" t="s">
        <v>87</v>
      </c>
      <c r="B62" s="9"/>
      <c r="C62" s="9"/>
      <c r="D62" s="9"/>
      <c r="E62" s="33"/>
      <c r="F62" s="33">
        <v>116</v>
      </c>
      <c r="G62" s="33"/>
      <c r="H62" s="33"/>
      <c r="I62" s="33">
        <v>116</v>
      </c>
      <c r="J62" s="33"/>
    </row>
  </sheetData>
  <sheetProtection/>
  <mergeCells count="13">
    <mergeCell ref="A1:J1"/>
    <mergeCell ref="A2:B2"/>
    <mergeCell ref="G3:H3"/>
    <mergeCell ref="A60:C60"/>
    <mergeCell ref="A62:C62"/>
    <mergeCell ref="A3:A4"/>
    <mergeCell ref="B3:B4"/>
    <mergeCell ref="C3:C4"/>
    <mergeCell ref="D3:D4"/>
    <mergeCell ref="E3:E4"/>
    <mergeCell ref="F3:F4"/>
    <mergeCell ref="I3:I4"/>
    <mergeCell ref="J3:J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2022-12-12T14:06:07Z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A98067C720164ADE8E89CD812F186DC8</vt:lpwstr>
  </property>
</Properties>
</file>