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<sst xmlns="http://schemas.openxmlformats.org/spreadsheetml/2006/main" count="77" uniqueCount="69">
  <si>
    <t xml:space="preserve"> 台前县2023年度统筹整合资金对接调整情况统计表</t>
  </si>
  <si>
    <t>日期：2023年9月6日</t>
  </si>
  <si>
    <t>单位：万元</t>
  </si>
  <si>
    <t>序号</t>
  </si>
  <si>
    <t>项目名称</t>
  </si>
  <si>
    <t>责任单位</t>
  </si>
  <si>
    <t>项目个数</t>
  </si>
  <si>
    <t>金额</t>
  </si>
  <si>
    <t>已对接资金</t>
  </si>
  <si>
    <t>调减</t>
  </si>
  <si>
    <t>增加</t>
  </si>
  <si>
    <t>对接资金合计</t>
  </si>
  <si>
    <t>备注</t>
  </si>
  <si>
    <r>
      <rPr>
        <b/>
        <sz val="12"/>
        <rFont val="宋体"/>
        <family val="0"/>
      </rPr>
      <t>合计</t>
    </r>
  </si>
  <si>
    <t>一、农村基础设施建设类项目</t>
  </si>
  <si>
    <t>2023年台前县农村饮水安全维修养护项目</t>
  </si>
  <si>
    <t>县水利局</t>
  </si>
  <si>
    <t>2023年台前县城关镇何庄村饮用水源置换项目</t>
  </si>
  <si>
    <t>2023年台前县危房改造项目</t>
  </si>
  <si>
    <t>县住建局</t>
  </si>
  <si>
    <t xml:space="preserve">2023年台前县屈岭村及周边给排水管网工程
</t>
  </si>
  <si>
    <t>县城管局</t>
  </si>
  <si>
    <t xml:space="preserve">2023年台前县刘桥村道路及管网工程
</t>
  </si>
  <si>
    <t xml:space="preserve">2023年台前县曹家及周边村雨污水管网工程
</t>
  </si>
  <si>
    <t xml:space="preserve">2023年台前县东白岭及周边村雨污水管网工程
</t>
  </si>
  <si>
    <t xml:space="preserve">2023年台前县东仝及周边村雨污水管网工程
</t>
  </si>
  <si>
    <t xml:space="preserve">2023年台前县乔坊村雨水管网工程
</t>
  </si>
  <si>
    <t>2023年台前县侯庙镇大杨村乡村振兴示范村建设项目</t>
  </si>
  <si>
    <t>乡村振兴局、侯庙镇政府</t>
  </si>
  <si>
    <t>2023年台前县龙翔街道驻地基础设施建设项目</t>
  </si>
  <si>
    <t>乡村振兴局、龙翔街道办</t>
  </si>
  <si>
    <t>2023年台前县打渔陈镇乡镇驻地乡村建设项目</t>
  </si>
  <si>
    <t>乡村振兴局、打渔陈镇政府</t>
  </si>
  <si>
    <t>2023年台前县夹河乡政府驻地污水管网建设工程项目</t>
  </si>
  <si>
    <t>乡村振兴局、夹河乡政府</t>
  </si>
  <si>
    <t>2023年台前县城关镇尚庄村乡村振兴示范村建设项目</t>
  </si>
  <si>
    <t>乡村振兴局、城关镇</t>
  </si>
  <si>
    <t>2023年台前县台前县马楼镇2023年以工代赈示范工程（黄河智慧农业产业园基础设施配套设施）项目</t>
  </si>
  <si>
    <t>县发改委       马楼镇人民政府</t>
  </si>
  <si>
    <t>下调254万元至冷链物流，下调87.5万元至交通局道路</t>
  </si>
  <si>
    <t>2023年侯庙镇红庙村道路建设项目</t>
  </si>
  <si>
    <t>侯庙镇政府</t>
  </si>
  <si>
    <t>2023年台前县道路建设项目</t>
  </si>
  <si>
    <t>交通运输局</t>
  </si>
  <si>
    <t>二、产业发展类项目</t>
  </si>
  <si>
    <t>2023年台前县公共建筑屋顶分布式光伏发电及配套项目</t>
  </si>
  <si>
    <t>发改委</t>
  </si>
  <si>
    <t>下调400万至冷链物流</t>
  </si>
  <si>
    <t>2023年台前县河南中硼新材料有限公司年产10万吨硝酸发展乡村振兴产业项目</t>
  </si>
  <si>
    <t>县工信局   马楼镇</t>
  </si>
  <si>
    <t>台前县生物质热电联产项目二期工程</t>
  </si>
  <si>
    <t>城管局、    投资集团</t>
  </si>
  <si>
    <t>下调500万至交通局道路</t>
  </si>
  <si>
    <t>2023年台前县供销城乡农产品冷链物流中心项目</t>
  </si>
  <si>
    <t>县供销社、  投资集团</t>
  </si>
  <si>
    <t>2023年台前县乡村振兴局小额贷款扶贫贴息项目</t>
  </si>
  <si>
    <t>乡村振兴局</t>
  </si>
  <si>
    <t>三、其他类项目</t>
  </si>
  <si>
    <t>2023年台前县技能培训项目</t>
  </si>
  <si>
    <t>县人社局
乡村振兴局</t>
  </si>
  <si>
    <t>下调79万元至交通局道路</t>
  </si>
  <si>
    <t>2023年台前县公益性岗位项目</t>
  </si>
  <si>
    <t>县人社局</t>
  </si>
  <si>
    <t>下调600万元至冷链物流，下调134.83万元至交通局道路</t>
  </si>
  <si>
    <t>2023年台前县脱贫劳动力交通补助项目</t>
  </si>
  <si>
    <t>2023年台前县雨露计划项目</t>
  </si>
  <si>
    <t>项目管理费</t>
  </si>
  <si>
    <t>发改委、水利局、城管局等单位</t>
  </si>
  <si>
    <t>市派驻村经费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</si>
</sst>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name val="仿宋"/>
      <family val="3"/>
    </font>
    <font>
      <b/>
      <sz val="12"/>
      <name val="黑体"/>
      <family val="3"/>
    </font>
    <font>
      <b/>
      <sz val="12"/>
      <name val="仿宋"/>
      <family val="3"/>
    </font>
    <font>
      <b/>
      <sz val="12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b/>
      <sz val="12"/>
      <name val="Times New Roman"/>
      <family val="1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6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/>
    </xf>
  </cellStyleXfs>
  <cellXfs count="9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SheetLayoutView="100" workbookViewId="0" topLeftCell="A1">
      <pane ySplit="4" topLeftCell="A5" activePane="bottomLeft" state="frozen"/>
      <selection pane="bottomLeft" activeCell="H8" sqref="H8"/>
    </sheetView>
  </sheetViews>
  <sheetFormatPr defaultColWidth="9.00390625" defaultRowHeight="14.25"/>
  <cols>
    <col min="1" max="1" width="5.50390625" style="0" customWidth="1"/>
    <col min="2" max="2" width="29.75390625" style="7" customWidth="1"/>
    <col min="3" max="3" width="13.125" style="8" customWidth="1"/>
    <col min="4" max="4" width="10.125" style="0" customWidth="1"/>
    <col min="5" max="8" width="12.375" style="8" customWidth="1"/>
    <col min="9" max="9" width="13.875" style="8" customWidth="1"/>
    <col min="10" max="10" width="18.375" style="0" customWidth="1"/>
  </cols>
  <sheetData>
    <row r="1" spans="1:10" ht="39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18.75" customHeight="1">
      <c r="A2" t="s">
        <v>1</v>
      </c>
      <c r="I2" s="74"/>
      <c r="J2" t="s">
        <v>2</v>
      </c>
    </row>
    <row r="3" spans="1:10" ht="24" customHeight="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1" t="s">
        <v>8</v>
      </c>
      <c r="G3" s="11" t="s">
        <v>9</v>
      </c>
      <c r="H3" s="11" t="s">
        <v>10</v>
      </c>
      <c r="I3" s="75" t="s">
        <v>11</v>
      </c>
      <c r="J3" s="76" t="s">
        <v>12</v>
      </c>
    </row>
    <row r="4" spans="1:10" ht="30.75" customHeight="1">
      <c r="A4" s="10"/>
      <c r="B4" s="10"/>
      <c r="C4" s="10"/>
      <c r="D4" s="10"/>
      <c r="E4" s="10"/>
      <c r="F4" s="12"/>
      <c r="G4" s="12"/>
      <c r="H4" s="12"/>
      <c r="I4" s="75"/>
      <c r="J4" s="71"/>
    </row>
    <row r="5" spans="1:10" ht="31.5" customHeight="1">
      <c r="A5" s="13" t="s">
        <v>13</v>
      </c>
      <c r="B5" s="14"/>
      <c r="C5" s="15"/>
      <c r="D5" s="15">
        <f>D6+D24+D30</f>
        <v>43</v>
      </c>
      <c r="E5" s="16">
        <f>E6+E24+E30</f>
        <v>28361</v>
      </c>
      <c r="F5" s="16">
        <f>F6+F24+F30+F36</f>
        <v>23899.5</v>
      </c>
      <c r="G5" s="16">
        <f>G6+G24+G30+G36</f>
        <v>-2055.33</v>
      </c>
      <c r="H5" s="16">
        <f>H6+H24+H30+H36</f>
        <v>2055.33</v>
      </c>
      <c r="I5" s="16">
        <f>I6+I24+I30+I36</f>
        <v>23899.5</v>
      </c>
      <c r="J5" s="77"/>
    </row>
    <row r="6" spans="1:10" ht="31.5" customHeight="1">
      <c r="A6" s="17" t="s">
        <v>14</v>
      </c>
      <c r="B6" s="18"/>
      <c r="C6" s="19"/>
      <c r="D6" s="20">
        <f aca="true" t="shared" si="0" ref="D6:I6">SUM(D7:D23)</f>
        <v>32</v>
      </c>
      <c r="E6" s="21">
        <f t="shared" si="0"/>
        <v>10629</v>
      </c>
      <c r="F6" s="21">
        <f t="shared" si="0"/>
        <v>6417.2805</v>
      </c>
      <c r="G6" s="21">
        <f t="shared" si="0"/>
        <v>-341.5</v>
      </c>
      <c r="H6" s="21">
        <f t="shared" si="0"/>
        <v>801.33</v>
      </c>
      <c r="I6" s="21">
        <f t="shared" si="0"/>
        <v>6877.1105</v>
      </c>
      <c r="J6" s="77"/>
    </row>
    <row r="7" spans="1:10" s="1" customFormat="1" ht="39.75" customHeight="1">
      <c r="A7" s="22">
        <v>1</v>
      </c>
      <c r="B7" s="23" t="s">
        <v>15</v>
      </c>
      <c r="C7" s="24" t="s">
        <v>16</v>
      </c>
      <c r="D7" s="25">
        <v>1</v>
      </c>
      <c r="E7" s="24">
        <v>400</v>
      </c>
      <c r="F7" s="24">
        <v>400</v>
      </c>
      <c r="G7" s="24"/>
      <c r="H7" s="24"/>
      <c r="I7" s="25">
        <v>400</v>
      </c>
      <c r="J7" s="78"/>
    </row>
    <row r="8" spans="1:10" s="1" customFormat="1" ht="30.75" customHeight="1">
      <c r="A8" s="22">
        <v>2</v>
      </c>
      <c r="B8" s="23" t="s">
        <v>17</v>
      </c>
      <c r="C8" s="24" t="s">
        <v>16</v>
      </c>
      <c r="D8" s="26">
        <v>1</v>
      </c>
      <c r="E8" s="24">
        <v>28</v>
      </c>
      <c r="F8" s="24">
        <v>28</v>
      </c>
      <c r="G8" s="24"/>
      <c r="H8" s="24"/>
      <c r="I8" s="24">
        <v>28</v>
      </c>
      <c r="J8" s="78"/>
    </row>
    <row r="9" spans="1:10" s="1" customFormat="1" ht="30.75" customHeight="1">
      <c r="A9" s="27">
        <v>3</v>
      </c>
      <c r="B9" s="28" t="s">
        <v>18</v>
      </c>
      <c r="C9" s="29" t="s">
        <v>19</v>
      </c>
      <c r="D9" s="30">
        <v>1</v>
      </c>
      <c r="E9" s="29">
        <v>180</v>
      </c>
      <c r="F9" s="29">
        <v>180</v>
      </c>
      <c r="G9" s="29"/>
      <c r="H9" s="29"/>
      <c r="I9" s="28">
        <v>180</v>
      </c>
      <c r="J9" s="78"/>
    </row>
    <row r="10" spans="1:10" s="1" customFormat="1" ht="42" customHeight="1">
      <c r="A10" s="24">
        <v>4</v>
      </c>
      <c r="B10" s="23" t="s">
        <v>20</v>
      </c>
      <c r="C10" s="31" t="s">
        <v>21</v>
      </c>
      <c r="D10" s="32">
        <v>1</v>
      </c>
      <c r="E10" s="31">
        <v>1310</v>
      </c>
      <c r="F10" s="31">
        <v>1310</v>
      </c>
      <c r="G10" s="31"/>
      <c r="H10" s="31"/>
      <c r="I10" s="31">
        <v>1310</v>
      </c>
      <c r="J10" s="78"/>
    </row>
    <row r="11" spans="1:10" s="1" customFormat="1" ht="39" customHeight="1">
      <c r="A11" s="24">
        <v>5</v>
      </c>
      <c r="B11" s="23" t="s">
        <v>22</v>
      </c>
      <c r="C11" s="24" t="s">
        <v>21</v>
      </c>
      <c r="D11" s="33">
        <v>1</v>
      </c>
      <c r="E11" s="24">
        <v>170</v>
      </c>
      <c r="F11" s="24">
        <v>170</v>
      </c>
      <c r="G11" s="24"/>
      <c r="H11" s="24"/>
      <c r="I11" s="24">
        <v>170</v>
      </c>
      <c r="J11" s="78"/>
    </row>
    <row r="12" spans="1:10" s="1" customFormat="1" ht="34.5" customHeight="1">
      <c r="A12" s="24">
        <v>6</v>
      </c>
      <c r="B12" s="23" t="s">
        <v>23</v>
      </c>
      <c r="C12" s="24" t="s">
        <v>21</v>
      </c>
      <c r="D12" s="34">
        <v>1</v>
      </c>
      <c r="E12" s="24">
        <v>237</v>
      </c>
      <c r="F12" s="24">
        <v>237</v>
      </c>
      <c r="G12" s="24"/>
      <c r="H12" s="24"/>
      <c r="I12" s="24">
        <v>237</v>
      </c>
      <c r="J12" s="78"/>
    </row>
    <row r="13" spans="1:10" s="1" customFormat="1" ht="34.5" customHeight="1">
      <c r="A13" s="24">
        <v>7</v>
      </c>
      <c r="B13" s="23" t="s">
        <v>24</v>
      </c>
      <c r="C13" s="24" t="s">
        <v>21</v>
      </c>
      <c r="D13" s="25">
        <v>1</v>
      </c>
      <c r="E13" s="24">
        <v>773</v>
      </c>
      <c r="F13" s="24">
        <v>773</v>
      </c>
      <c r="G13" s="24"/>
      <c r="H13" s="24"/>
      <c r="I13" s="24">
        <v>773</v>
      </c>
      <c r="J13" s="78"/>
    </row>
    <row r="14" spans="1:10" s="1" customFormat="1" ht="34.5" customHeight="1">
      <c r="A14" s="24">
        <v>8</v>
      </c>
      <c r="B14" s="23" t="s">
        <v>25</v>
      </c>
      <c r="C14" s="24" t="s">
        <v>21</v>
      </c>
      <c r="D14" s="33">
        <v>1</v>
      </c>
      <c r="E14" s="24">
        <v>1300</v>
      </c>
      <c r="F14" s="24">
        <v>1300</v>
      </c>
      <c r="G14" s="24"/>
      <c r="H14" s="24"/>
      <c r="I14" s="24">
        <v>1300</v>
      </c>
      <c r="J14" s="78"/>
    </row>
    <row r="15" spans="1:10" s="1" customFormat="1" ht="34.5" customHeight="1">
      <c r="A15" s="24">
        <v>9</v>
      </c>
      <c r="B15" s="35" t="s">
        <v>26</v>
      </c>
      <c r="C15" s="24" t="s">
        <v>21</v>
      </c>
      <c r="D15" s="34">
        <v>1</v>
      </c>
      <c r="E15" s="24">
        <v>160</v>
      </c>
      <c r="F15" s="24">
        <v>160</v>
      </c>
      <c r="G15" s="24"/>
      <c r="H15" s="24"/>
      <c r="I15" s="24">
        <v>160</v>
      </c>
      <c r="J15" s="78"/>
    </row>
    <row r="16" spans="1:10" s="1" customFormat="1" ht="36.75" customHeight="1">
      <c r="A16" s="22">
        <v>10</v>
      </c>
      <c r="B16" s="23" t="s">
        <v>27</v>
      </c>
      <c r="C16" s="36" t="s">
        <v>28</v>
      </c>
      <c r="D16" s="37">
        <v>1</v>
      </c>
      <c r="E16" s="22">
        <v>450</v>
      </c>
      <c r="F16" s="22"/>
      <c r="G16" s="22"/>
      <c r="H16" s="22"/>
      <c r="I16" s="79"/>
      <c r="J16" s="78"/>
    </row>
    <row r="17" spans="1:10" s="2" customFormat="1" ht="54.75" customHeight="1">
      <c r="A17" s="22">
        <v>11</v>
      </c>
      <c r="B17" s="38" t="s">
        <v>29</v>
      </c>
      <c r="C17" s="36" t="s">
        <v>30</v>
      </c>
      <c r="D17" s="39">
        <v>1</v>
      </c>
      <c r="E17" s="40">
        <v>460</v>
      </c>
      <c r="F17" s="40"/>
      <c r="G17" s="40"/>
      <c r="H17" s="40"/>
      <c r="I17" s="79"/>
      <c r="J17" s="80"/>
    </row>
    <row r="18" spans="1:10" s="2" customFormat="1" ht="54.75" customHeight="1">
      <c r="A18" s="22">
        <v>12</v>
      </c>
      <c r="B18" s="38" t="s">
        <v>31</v>
      </c>
      <c r="C18" s="36" t="s">
        <v>32</v>
      </c>
      <c r="D18" s="39">
        <v>1</v>
      </c>
      <c r="E18" s="40">
        <v>420</v>
      </c>
      <c r="F18" s="40"/>
      <c r="G18" s="40"/>
      <c r="H18" s="40"/>
      <c r="I18" s="79"/>
      <c r="J18" s="80"/>
    </row>
    <row r="19" spans="1:10" s="2" customFormat="1" ht="54.75" customHeight="1">
      <c r="A19" s="22">
        <v>13</v>
      </c>
      <c r="B19" s="38" t="s">
        <v>33</v>
      </c>
      <c r="C19" s="36" t="s">
        <v>34</v>
      </c>
      <c r="D19" s="39">
        <v>1</v>
      </c>
      <c r="E19" s="40">
        <v>260</v>
      </c>
      <c r="F19" s="40"/>
      <c r="G19" s="40"/>
      <c r="H19" s="40"/>
      <c r="I19" s="79"/>
      <c r="J19" s="80"/>
    </row>
    <row r="20" spans="1:10" s="2" customFormat="1" ht="54.75" customHeight="1">
      <c r="A20" s="22">
        <v>14</v>
      </c>
      <c r="B20" s="38" t="s">
        <v>35</v>
      </c>
      <c r="C20" s="36" t="s">
        <v>36</v>
      </c>
      <c r="D20" s="39">
        <v>1</v>
      </c>
      <c r="E20" s="40">
        <v>440</v>
      </c>
      <c r="F20" s="40"/>
      <c r="G20" s="40"/>
      <c r="H20" s="40"/>
      <c r="I20" s="79"/>
      <c r="J20" s="80"/>
    </row>
    <row r="21" spans="1:10" s="2" customFormat="1" ht="58.5" customHeight="1">
      <c r="A21" s="27">
        <v>15</v>
      </c>
      <c r="B21" s="41" t="s">
        <v>37</v>
      </c>
      <c r="C21" s="27" t="s">
        <v>38</v>
      </c>
      <c r="D21" s="42">
        <v>1</v>
      </c>
      <c r="E21" s="42">
        <v>400</v>
      </c>
      <c r="F21" s="42">
        <v>372.5</v>
      </c>
      <c r="G21" s="42">
        <v>-341.5</v>
      </c>
      <c r="H21" s="42"/>
      <c r="I21" s="29">
        <v>31</v>
      </c>
      <c r="J21" s="81" t="s">
        <v>39</v>
      </c>
    </row>
    <row r="22" spans="1:10" s="2" customFormat="1" ht="39.75" customHeight="1">
      <c r="A22" s="22">
        <v>16</v>
      </c>
      <c r="B22" s="38" t="s">
        <v>40</v>
      </c>
      <c r="C22" s="36" t="s">
        <v>41</v>
      </c>
      <c r="D22" s="39">
        <v>1</v>
      </c>
      <c r="E22" s="40">
        <v>150</v>
      </c>
      <c r="F22" s="40"/>
      <c r="G22" s="40"/>
      <c r="H22" s="40"/>
      <c r="I22" s="79"/>
      <c r="J22" s="81"/>
    </row>
    <row r="23" spans="1:10" s="1" customFormat="1" ht="34.5" customHeight="1">
      <c r="A23" s="22">
        <v>17</v>
      </c>
      <c r="B23" s="43" t="s">
        <v>42</v>
      </c>
      <c r="C23" s="24" t="s">
        <v>43</v>
      </c>
      <c r="D23" s="26">
        <v>16</v>
      </c>
      <c r="E23" s="44">
        <v>3491</v>
      </c>
      <c r="F23" s="44">
        <v>1486.7805</v>
      </c>
      <c r="G23" s="44"/>
      <c r="H23" s="44">
        <v>801.33</v>
      </c>
      <c r="I23" s="44">
        <v>2288.1105</v>
      </c>
      <c r="J23" s="82"/>
    </row>
    <row r="24" spans="1:10" s="3" customFormat="1" ht="27.75" customHeight="1">
      <c r="A24" s="45" t="s">
        <v>44</v>
      </c>
      <c r="B24" s="46"/>
      <c r="C24" s="47"/>
      <c r="D24" s="47">
        <f aca="true" t="shared" si="1" ref="D24:I24">SUM(D25:D29)</f>
        <v>5</v>
      </c>
      <c r="E24" s="48">
        <f t="shared" si="1"/>
        <v>14620</v>
      </c>
      <c r="F24" s="48">
        <f t="shared" si="1"/>
        <v>14620</v>
      </c>
      <c r="G24" s="48">
        <f t="shared" si="1"/>
        <v>-900</v>
      </c>
      <c r="H24" s="48">
        <f t="shared" si="1"/>
        <v>1254</v>
      </c>
      <c r="I24" s="48">
        <f t="shared" si="1"/>
        <v>14974</v>
      </c>
      <c r="J24" s="83"/>
    </row>
    <row r="25" spans="1:10" s="4" customFormat="1" ht="34.5" customHeight="1">
      <c r="A25" s="27">
        <v>1</v>
      </c>
      <c r="B25" s="49" t="s">
        <v>45</v>
      </c>
      <c r="C25" s="49" t="s">
        <v>46</v>
      </c>
      <c r="D25" s="50">
        <v>1</v>
      </c>
      <c r="E25" s="49">
        <v>5000</v>
      </c>
      <c r="F25" s="49">
        <v>5000</v>
      </c>
      <c r="G25" s="49">
        <v>-400</v>
      </c>
      <c r="H25" s="49"/>
      <c r="I25" s="34">
        <v>4600</v>
      </c>
      <c r="J25" s="84" t="s">
        <v>47</v>
      </c>
    </row>
    <row r="26" spans="1:10" s="4" customFormat="1" ht="34.5" customHeight="1">
      <c r="A26" s="27">
        <v>2</v>
      </c>
      <c r="B26" s="28" t="s">
        <v>48</v>
      </c>
      <c r="C26" s="27" t="s">
        <v>49</v>
      </c>
      <c r="D26" s="30">
        <v>1</v>
      </c>
      <c r="E26" s="28">
        <v>5000</v>
      </c>
      <c r="F26" s="28">
        <v>5000</v>
      </c>
      <c r="G26" s="28"/>
      <c r="H26" s="28"/>
      <c r="I26" s="30">
        <v>5000</v>
      </c>
      <c r="J26" s="84"/>
    </row>
    <row r="27" spans="1:10" s="5" customFormat="1" ht="33" customHeight="1">
      <c r="A27" s="27">
        <v>3</v>
      </c>
      <c r="B27" s="23" t="s">
        <v>50</v>
      </c>
      <c r="C27" s="51" t="s">
        <v>51</v>
      </c>
      <c r="D27" s="34">
        <v>1</v>
      </c>
      <c r="E27" s="24">
        <v>3500</v>
      </c>
      <c r="F27" s="24">
        <v>3500</v>
      </c>
      <c r="G27" s="24">
        <v>-500</v>
      </c>
      <c r="H27" s="24"/>
      <c r="I27" s="24">
        <v>3000</v>
      </c>
      <c r="J27" s="84" t="s">
        <v>52</v>
      </c>
    </row>
    <row r="28" spans="1:10" s="5" customFormat="1" ht="37.5" customHeight="1">
      <c r="A28" s="27">
        <v>4</v>
      </c>
      <c r="B28" s="23" t="s">
        <v>53</v>
      </c>
      <c r="C28" s="52" t="s">
        <v>54</v>
      </c>
      <c r="D28" s="53">
        <v>1</v>
      </c>
      <c r="E28" s="24">
        <v>1000</v>
      </c>
      <c r="F28" s="54">
        <v>1000</v>
      </c>
      <c r="G28" s="54"/>
      <c r="H28" s="54">
        <v>1254</v>
      </c>
      <c r="I28" s="85">
        <v>2254</v>
      </c>
      <c r="J28" s="84"/>
    </row>
    <row r="29" spans="1:10" s="5" customFormat="1" ht="30" customHeight="1">
      <c r="A29" s="27">
        <v>5</v>
      </c>
      <c r="B29" s="23" t="s">
        <v>55</v>
      </c>
      <c r="C29" s="55" t="s">
        <v>56</v>
      </c>
      <c r="D29" s="34">
        <v>1</v>
      </c>
      <c r="E29" s="31">
        <v>120</v>
      </c>
      <c r="F29" s="31">
        <v>120</v>
      </c>
      <c r="G29" s="31"/>
      <c r="H29" s="31"/>
      <c r="I29" s="34">
        <v>120</v>
      </c>
      <c r="J29" s="84"/>
    </row>
    <row r="30" spans="1:10" s="6" customFormat="1" ht="21" customHeight="1">
      <c r="A30" s="56" t="s">
        <v>57</v>
      </c>
      <c r="B30" s="57"/>
      <c r="C30" s="57"/>
      <c r="D30" s="58">
        <v>6</v>
      </c>
      <c r="E30" s="59">
        <f>SUM(E31:E35)</f>
        <v>3112</v>
      </c>
      <c r="F30" s="59">
        <f>SUM(F31:F35)</f>
        <v>2822.2195</v>
      </c>
      <c r="G30" s="59">
        <f>SUM(G31:G35)</f>
        <v>-813.83</v>
      </c>
      <c r="H30" s="59">
        <f>SUM(H31:H35)</f>
        <v>0</v>
      </c>
      <c r="I30" s="59">
        <f>SUM(I31:I35)</f>
        <v>2008.3895</v>
      </c>
      <c r="J30" s="86"/>
    </row>
    <row r="31" spans="1:10" s="6" customFormat="1" ht="42" customHeight="1">
      <c r="A31" s="60">
        <v>1</v>
      </c>
      <c r="B31" s="23" t="s">
        <v>58</v>
      </c>
      <c r="C31" s="23" t="s">
        <v>59</v>
      </c>
      <c r="D31" s="61">
        <v>1</v>
      </c>
      <c r="E31" s="24">
        <v>300</v>
      </c>
      <c r="F31" s="54">
        <v>229</v>
      </c>
      <c r="G31" s="54">
        <v>-79</v>
      </c>
      <c r="H31" s="54"/>
      <c r="I31" s="87">
        <v>150</v>
      </c>
      <c r="J31" s="81" t="s">
        <v>60</v>
      </c>
    </row>
    <row r="32" spans="1:10" s="6" customFormat="1" ht="69" customHeight="1">
      <c r="A32" s="62">
        <v>2</v>
      </c>
      <c r="B32" s="23" t="s">
        <v>61</v>
      </c>
      <c r="C32" s="23" t="s">
        <v>62</v>
      </c>
      <c r="D32" s="34">
        <v>1</v>
      </c>
      <c r="E32" s="24">
        <v>1628</v>
      </c>
      <c r="F32" s="54">
        <v>1628</v>
      </c>
      <c r="G32" s="54">
        <v>-734.83</v>
      </c>
      <c r="H32" s="54"/>
      <c r="I32" s="88">
        <v>893.17</v>
      </c>
      <c r="J32" s="81" t="s">
        <v>63</v>
      </c>
    </row>
    <row r="33" spans="1:10" s="6" customFormat="1" ht="27" customHeight="1">
      <c r="A33" s="63">
        <v>3</v>
      </c>
      <c r="B33" s="64" t="s">
        <v>64</v>
      </c>
      <c r="C33" s="64" t="s">
        <v>62</v>
      </c>
      <c r="D33" s="65">
        <v>1</v>
      </c>
      <c r="E33" s="64">
        <v>130</v>
      </c>
      <c r="F33" s="64">
        <v>130</v>
      </c>
      <c r="G33" s="64"/>
      <c r="H33" s="64"/>
      <c r="I33" s="89">
        <v>130</v>
      </c>
      <c r="J33" s="90"/>
    </row>
    <row r="34" spans="1:10" s="6" customFormat="1" ht="31.5" customHeight="1">
      <c r="A34" s="60">
        <v>4</v>
      </c>
      <c r="B34" s="55" t="s">
        <v>65</v>
      </c>
      <c r="C34" s="55" t="s">
        <v>56</v>
      </c>
      <c r="D34" s="34">
        <v>2</v>
      </c>
      <c r="E34" s="31">
        <v>550</v>
      </c>
      <c r="F34" s="66">
        <v>550</v>
      </c>
      <c r="G34" s="66"/>
      <c r="H34" s="66"/>
      <c r="I34" s="88">
        <v>550</v>
      </c>
      <c r="J34" s="91"/>
    </row>
    <row r="35" spans="1:10" s="6" customFormat="1" ht="37.5" customHeight="1">
      <c r="A35" s="63">
        <v>5</v>
      </c>
      <c r="B35" s="67" t="s">
        <v>66</v>
      </c>
      <c r="C35" s="27" t="s">
        <v>67</v>
      </c>
      <c r="D35" s="30">
        <v>1</v>
      </c>
      <c r="E35" s="41">
        <v>504</v>
      </c>
      <c r="F35" s="41">
        <v>285.2195</v>
      </c>
      <c r="G35" s="41"/>
      <c r="H35" s="41"/>
      <c r="I35" s="92">
        <v>285.2195</v>
      </c>
      <c r="J35" s="91"/>
    </row>
    <row r="36" spans="1:10" ht="14.25">
      <c r="A36" s="68"/>
      <c r="B36" s="69" t="s">
        <v>68</v>
      </c>
      <c r="C36" s="70"/>
      <c r="D36" s="71"/>
      <c r="E36" s="72"/>
      <c r="F36" s="72">
        <v>40</v>
      </c>
      <c r="G36" s="72"/>
      <c r="H36" s="72"/>
      <c r="I36" s="72">
        <v>40</v>
      </c>
      <c r="J36" s="77"/>
    </row>
    <row r="37" spans="1:3" ht="14.25">
      <c r="A37" s="7"/>
      <c r="C37" s="73"/>
    </row>
    <row r="38" spans="1:3" ht="14.25">
      <c r="A38" s="7"/>
      <c r="C38" s="73"/>
    </row>
    <row r="39" spans="1:3" ht="14.25">
      <c r="A39" s="7"/>
      <c r="C39" s="73"/>
    </row>
    <row r="40" spans="1:3" ht="14.25">
      <c r="A40" s="7"/>
      <c r="C40" s="73"/>
    </row>
    <row r="41" spans="1:3" ht="14.25">
      <c r="A41" s="7"/>
      <c r="C41" s="73"/>
    </row>
    <row r="42" spans="1:3" ht="14.25">
      <c r="A42" s="7"/>
      <c r="C42" s="73"/>
    </row>
    <row r="43" spans="1:3" ht="14.25">
      <c r="A43" s="7"/>
      <c r="C43" s="73"/>
    </row>
    <row r="44" spans="1:3" ht="14.25">
      <c r="A44" s="7"/>
      <c r="C44" s="73"/>
    </row>
    <row r="45" spans="1:3" ht="14.25">
      <c r="A45" s="7"/>
      <c r="C45" s="73"/>
    </row>
    <row r="46" spans="1:3" ht="14.25">
      <c r="A46" s="7"/>
      <c r="C46" s="73"/>
    </row>
    <row r="47" spans="1:3" ht="14.25">
      <c r="A47" s="7"/>
      <c r="C47" s="73"/>
    </row>
    <row r="48" spans="1:3" ht="14.25">
      <c r="A48" s="7"/>
      <c r="C48" s="73"/>
    </row>
  </sheetData>
  <sheetProtection/>
  <mergeCells count="15">
    <mergeCell ref="A1:J1"/>
    <mergeCell ref="A5:C5"/>
    <mergeCell ref="A6:C6"/>
    <mergeCell ref="A24:C24"/>
    <mergeCell ref="A30:C3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4722222222222222" right="0.4722222222222222" top="0.5111111111111111" bottom="0.5902777777777778" header="0.3145833333333333" footer="0.4722222222222222"/>
  <pageSetup fitToHeight="0" fitToWidth="1" horizontalDpi="600" verticalDpi="600" orientation="portrait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2019-05-23T09:30:58Z</cp:lastPrinted>
  <dcterms:created xsi:type="dcterms:W3CDTF">2019-05-17T09:34:06Z</dcterms:created>
  <dcterms:modified xsi:type="dcterms:W3CDTF">2023-11-21T02:44:18Z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3C566C2C0AA74FA29666BE5D3E0ADFC5</vt:lpwstr>
  </property>
</Properties>
</file>