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<sst xmlns="http://schemas.openxmlformats.org/spreadsheetml/2006/main" count="104" uniqueCount="88">
  <si>
    <t xml:space="preserve"> 台前县2023年度统筹整合资金批复项目统计表</t>
  </si>
  <si>
    <t>日期：2023年9月27日</t>
  </si>
  <si>
    <t>单位：万元</t>
  </si>
  <si>
    <t>序号</t>
  </si>
  <si>
    <t>项目名称</t>
  </si>
  <si>
    <t>责任单位</t>
  </si>
  <si>
    <t>项目个数</t>
  </si>
  <si>
    <t>上半年安排金额</t>
  </si>
  <si>
    <t>调整情况</t>
  </si>
  <si>
    <t>下半年调整金额</t>
  </si>
  <si>
    <t>已对接资金</t>
  </si>
  <si>
    <t>本次下达</t>
  </si>
  <si>
    <t>累计对接资金</t>
  </si>
  <si>
    <t>备注</t>
  </si>
  <si>
    <t>调减</t>
  </si>
  <si>
    <t>增加</t>
  </si>
  <si>
    <r>
      <rPr>
        <b/>
        <sz val="12"/>
        <rFont val="宋体"/>
        <charset val="134"/>
      </rPr>
      <t>合计</t>
    </r>
  </si>
  <si>
    <t>一、农村基础设施建设类项目</t>
  </si>
  <si>
    <t>2023年台前县农村饮水安全维修养护项目</t>
  </si>
  <si>
    <t>县水利局</t>
  </si>
  <si>
    <t>2023年台前县城关镇何庄村饮用水源置换项目</t>
  </si>
  <si>
    <t>2023年台前县危房改造项目</t>
  </si>
  <si>
    <t>县住建局</t>
  </si>
  <si>
    <t xml:space="preserve">2023年台前县屈岭村及周边给排水管网工程
</t>
  </si>
  <si>
    <t>县城管局</t>
  </si>
  <si>
    <t xml:space="preserve">2023年台前县刘桥村道路及管网工程
</t>
  </si>
  <si>
    <t xml:space="preserve">2023年台前县曹家及周边村雨污水管网工程
</t>
  </si>
  <si>
    <t xml:space="preserve">2023年台前县东白岭及周边村雨污水管网工程
</t>
  </si>
  <si>
    <t xml:space="preserve">2023年台前县东仝及周边村雨污水管网工程
</t>
  </si>
  <si>
    <t xml:space="preserve">2023年台前县乔坊村雨水管网工程
</t>
  </si>
  <si>
    <t>2023年台前县侯庙镇大杨村乡村振兴示范村建设项目</t>
  </si>
  <si>
    <t>乡村振兴局、侯庙镇政府</t>
  </si>
  <si>
    <t>2023年台前县龙翔街道驻地基础设施建设项目</t>
  </si>
  <si>
    <t>乡村振兴局</t>
  </si>
  <si>
    <t>2023年台前县打渔陈镇乡镇驻地乡村建设项目</t>
  </si>
  <si>
    <t>2023年台前县夹河乡政府驻地基础设施项目</t>
  </si>
  <si>
    <t>2023年台前县城关镇尚庄村乡村振兴示范村建设项目</t>
  </si>
  <si>
    <t>乡村振兴局、城关镇</t>
  </si>
  <si>
    <t>2023年台前县台前县马楼镇2023年以工代赈示范工程（黄河智慧农业产业园基础设施配套设施）项目</t>
  </si>
  <si>
    <t>县发改委       马楼镇人民政府</t>
  </si>
  <si>
    <t>下调31万元至王堂村道路建设</t>
  </si>
  <si>
    <t>2023年侯庙镇红庙村道路建设项目</t>
  </si>
  <si>
    <t>2023年台前县龙翔街道刘街临堤大道建设项目</t>
  </si>
  <si>
    <t>乡村振兴局、龙翔街道办</t>
  </si>
  <si>
    <t>2023年台前县道路建设项目</t>
  </si>
  <si>
    <t>交通运输局</t>
  </si>
  <si>
    <t>2023年台前打渔陈镇3万亩高标准农田建设项目</t>
  </si>
  <si>
    <t>农业农村局</t>
  </si>
  <si>
    <t>2023年台前县后方武口基础设施建设项目（省派第一书记项目）</t>
  </si>
  <si>
    <t>乡村振兴局 后方乡</t>
  </si>
  <si>
    <t>2023年马楼镇马楼村基础设施提升项目（省派第一书记项目）</t>
  </si>
  <si>
    <t>乡村振兴局 马楼镇</t>
  </si>
  <si>
    <t>2023年台前县打渔陈镇王堂村道路建设项目</t>
  </si>
  <si>
    <t>民宗局 打渔陈镇</t>
  </si>
  <si>
    <t>台前县水利设施提升改造工程</t>
  </si>
  <si>
    <t>水利局</t>
  </si>
  <si>
    <t>台前县农村管网延伸项目</t>
  </si>
  <si>
    <t>二、产业发展类项目</t>
  </si>
  <si>
    <t>2023年台前县公共建筑屋顶分布式光伏发电及配套项目</t>
  </si>
  <si>
    <t>发改委</t>
  </si>
  <si>
    <t>2023年台前县河南中硼新材料有限公司年产10万吨硝酸发展乡村振兴产业项目</t>
  </si>
  <si>
    <t>县工信局   马楼镇</t>
  </si>
  <si>
    <t>台前县生物质热电联产项目二期工程</t>
  </si>
  <si>
    <t>城管局、    投资集团</t>
  </si>
  <si>
    <t>新增县级衔接资金1000万元</t>
  </si>
  <si>
    <t>2023年台前县供销城乡农产品冷链物流中心项目</t>
  </si>
  <si>
    <t>县供销社、  投资集团</t>
  </si>
  <si>
    <t>2023年台前县乡村振兴局小额贷款扶贫贴息项目</t>
  </si>
  <si>
    <t>台前县2023年公共建筑屋顶分布式光伏发电及配套项目（第二批）</t>
  </si>
  <si>
    <t>新增县级衔接资金1000万元，省级衔接资金536万元</t>
  </si>
  <si>
    <t>2023年台前县清水河清东村省派第一书记种养项目</t>
  </si>
  <si>
    <t>乡村振兴局 清水河乡</t>
  </si>
  <si>
    <t>2023年台前县孙口镇梁庙村省派第一书记种养项目</t>
  </si>
  <si>
    <t>乡村振兴局 孙口镇</t>
  </si>
  <si>
    <t>2023年孙口镇孙口新村庭院经济项目</t>
  </si>
  <si>
    <t>乡村振兴局 投资集团</t>
  </si>
  <si>
    <t>2023年台前县龙翔街道办龙翔新村庭院经济项目</t>
  </si>
  <si>
    <t>2023年台前孙口镇孙码头、刘桥村、古贤桥、桥北张、司庄、高庄、张塘坊、曹岭村民宿建设项目</t>
  </si>
  <si>
    <t>三、其他类项目</t>
  </si>
  <si>
    <t>2023年台前县技能培训项目</t>
  </si>
  <si>
    <t xml:space="preserve">
乡村振兴局</t>
  </si>
  <si>
    <t>2023年台前县公益性岗位项目</t>
  </si>
  <si>
    <t>县人社局</t>
  </si>
  <si>
    <t>2023年台前县脱贫劳动力交通补助项目</t>
  </si>
  <si>
    <t>2023年台前县雨露计划项目</t>
  </si>
  <si>
    <t>项目管理费</t>
  </si>
  <si>
    <t>发改委、水利局、城管局等单位</t>
  </si>
  <si>
    <t>市派驻村经费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</si>
</sst>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12"/>
      <name val="黑体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Times New Roman"/>
      <charset val="0"/>
    </font>
    <font>
      <b/>
      <sz val="12"/>
      <name val="Times New Roman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1"/>
  <sheetViews>
    <sheetView tabSelected="1" workbookViewId="0">
      <pane ySplit="4" topLeftCell="A5" activePane="bottomLeft" state="frozen"/>
      <selection/>
      <selection pane="bottomLeft" activeCell="E25" sqref="E25"/>
    </sheetView>
  </sheetViews>
  <sheetFormatPr defaultColWidth="9" defaultRowHeight="14.25"/>
  <cols>
    <col min="1" max="1" width="5.5" style="1" customWidth="1"/>
    <col min="2" max="2" width="31.375" style="6" customWidth="1"/>
    <col min="3" max="3" width="13.1" style="7" customWidth="1"/>
    <col min="4" max="4" width="10.125" style="1" customWidth="1"/>
    <col min="5" max="11" width="12.3583333333333" style="7" customWidth="1"/>
    <col min="12" max="12" width="27.125" style="1" customWidth="1"/>
    <col min="13" max="16384" width="9" style="1"/>
  </cols>
  <sheetData>
    <row r="1" s="1" customFormat="1" ht="40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19" customHeight="1" spans="1:12">
      <c r="A2" s="1" t="s">
        <v>1</v>
      </c>
      <c r="B2" s="6"/>
      <c r="C2" s="7"/>
      <c r="E2" s="7"/>
      <c r="F2" s="7"/>
      <c r="G2" s="7"/>
      <c r="H2" s="7"/>
      <c r="I2" s="7"/>
      <c r="J2" s="7"/>
      <c r="K2" s="7"/>
      <c r="L2" s="1" t="s">
        <v>2</v>
      </c>
    </row>
    <row r="3" s="1" customFormat="1" ht="27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0" t="s">
        <v>9</v>
      </c>
      <c r="H3" s="10" t="s">
        <v>10</v>
      </c>
      <c r="I3" s="34" t="s">
        <v>11</v>
      </c>
      <c r="J3" s="34"/>
      <c r="K3" s="10" t="s">
        <v>12</v>
      </c>
      <c r="L3" s="26" t="s">
        <v>13</v>
      </c>
    </row>
    <row r="4" s="1" customFormat="1" ht="25" customHeight="1" spans="1:12">
      <c r="A4" s="9"/>
      <c r="B4" s="9"/>
      <c r="C4" s="9"/>
      <c r="D4" s="9"/>
      <c r="E4" s="9"/>
      <c r="F4" s="11"/>
      <c r="G4" s="11"/>
      <c r="H4" s="11"/>
      <c r="I4" s="9" t="s">
        <v>14</v>
      </c>
      <c r="J4" s="9" t="s">
        <v>15</v>
      </c>
      <c r="K4" s="11"/>
      <c r="L4" s="33"/>
    </row>
    <row r="5" s="1" customFormat="1" ht="32" customHeight="1" spans="1:12">
      <c r="A5" s="12" t="s">
        <v>16</v>
      </c>
      <c r="B5" s="13"/>
      <c r="C5" s="14"/>
      <c r="D5" s="14">
        <f t="shared" ref="D5:G5" si="0">D6+D31+D43</f>
        <v>59</v>
      </c>
      <c r="E5" s="15">
        <f t="shared" si="0"/>
        <v>28361</v>
      </c>
      <c r="F5" s="15">
        <f t="shared" si="0"/>
        <v>6944</v>
      </c>
      <c r="G5" s="15">
        <f t="shared" si="0"/>
        <v>35305</v>
      </c>
      <c r="H5" s="15">
        <f>H6+H31+H43+H49</f>
        <v>23899.5</v>
      </c>
      <c r="I5" s="15">
        <f>I6+I31+I43+I49</f>
        <v>-31</v>
      </c>
      <c r="J5" s="15">
        <f>J6+J31+J43+J49</f>
        <v>2567</v>
      </c>
      <c r="K5" s="15">
        <f>K6+K31+K43+K49</f>
        <v>26435.5</v>
      </c>
      <c r="L5" s="35"/>
    </row>
    <row r="6" s="1" customFormat="1" ht="32" customHeight="1" spans="1:12">
      <c r="A6" s="9" t="s">
        <v>17</v>
      </c>
      <c r="B6" s="16"/>
      <c r="C6" s="9"/>
      <c r="D6" s="14">
        <v>42</v>
      </c>
      <c r="E6" s="15">
        <f>SUM(E7:E24)</f>
        <v>10629</v>
      </c>
      <c r="F6" s="15">
        <f t="shared" ref="F6:K6" si="1">SUM(F7:F30)</f>
        <v>3048</v>
      </c>
      <c r="G6" s="15">
        <f t="shared" si="1"/>
        <v>13677</v>
      </c>
      <c r="H6" s="15">
        <f t="shared" si="1"/>
        <v>6877.1105</v>
      </c>
      <c r="I6" s="15">
        <f t="shared" si="1"/>
        <v>-31</v>
      </c>
      <c r="J6" s="15">
        <f t="shared" si="1"/>
        <v>31</v>
      </c>
      <c r="K6" s="15">
        <f t="shared" si="1"/>
        <v>6877.1105</v>
      </c>
      <c r="L6" s="35"/>
    </row>
    <row r="7" s="2" customFormat="1" ht="40" customHeight="1" spans="1:12">
      <c r="A7" s="17">
        <v>1</v>
      </c>
      <c r="B7" s="17" t="s">
        <v>18</v>
      </c>
      <c r="C7" s="17" t="s">
        <v>19</v>
      </c>
      <c r="D7" s="17">
        <v>1</v>
      </c>
      <c r="E7" s="17">
        <v>400</v>
      </c>
      <c r="F7" s="17"/>
      <c r="G7" s="17">
        <v>400</v>
      </c>
      <c r="H7" s="17">
        <v>400</v>
      </c>
      <c r="I7" s="17"/>
      <c r="J7" s="17"/>
      <c r="K7" s="17">
        <v>400</v>
      </c>
      <c r="L7" s="18"/>
    </row>
    <row r="8" s="2" customFormat="1" ht="40" customHeight="1" spans="1:12">
      <c r="A8" s="17">
        <v>2</v>
      </c>
      <c r="B8" s="17" t="s">
        <v>20</v>
      </c>
      <c r="C8" s="17" t="s">
        <v>19</v>
      </c>
      <c r="D8" s="18">
        <v>1</v>
      </c>
      <c r="E8" s="17">
        <v>28</v>
      </c>
      <c r="F8" s="17"/>
      <c r="G8" s="17">
        <v>28</v>
      </c>
      <c r="H8" s="17">
        <v>28</v>
      </c>
      <c r="I8" s="17"/>
      <c r="J8" s="17"/>
      <c r="K8" s="17">
        <v>28</v>
      </c>
      <c r="L8" s="18"/>
    </row>
    <row r="9" s="2" customFormat="1" ht="36" customHeight="1" spans="1:12">
      <c r="A9" s="19">
        <v>3</v>
      </c>
      <c r="B9" s="19" t="s">
        <v>21</v>
      </c>
      <c r="C9" s="20" t="s">
        <v>22</v>
      </c>
      <c r="D9" s="19">
        <v>1</v>
      </c>
      <c r="E9" s="20">
        <v>180</v>
      </c>
      <c r="F9" s="20">
        <v>30</v>
      </c>
      <c r="G9" s="20">
        <v>210</v>
      </c>
      <c r="H9" s="20">
        <v>180</v>
      </c>
      <c r="I9" s="20"/>
      <c r="J9" s="20"/>
      <c r="K9" s="20">
        <v>180</v>
      </c>
      <c r="L9" s="18"/>
    </row>
    <row r="10" s="2" customFormat="1" ht="42" customHeight="1" spans="1:12">
      <c r="A10" s="17">
        <v>4</v>
      </c>
      <c r="B10" s="17" t="s">
        <v>23</v>
      </c>
      <c r="C10" s="18" t="s">
        <v>24</v>
      </c>
      <c r="D10" s="17">
        <v>1</v>
      </c>
      <c r="E10" s="18">
        <v>1310</v>
      </c>
      <c r="F10" s="18"/>
      <c r="G10" s="18">
        <v>1310</v>
      </c>
      <c r="H10" s="18">
        <v>1310</v>
      </c>
      <c r="I10" s="18"/>
      <c r="J10" s="18"/>
      <c r="K10" s="18">
        <v>1310</v>
      </c>
      <c r="L10" s="18"/>
    </row>
    <row r="11" s="2" customFormat="1" ht="39" customHeight="1" spans="1:12">
      <c r="A11" s="17">
        <v>5</v>
      </c>
      <c r="B11" s="17" t="s">
        <v>25</v>
      </c>
      <c r="C11" s="17" t="s">
        <v>24</v>
      </c>
      <c r="D11" s="18">
        <v>1</v>
      </c>
      <c r="E11" s="17">
        <v>170</v>
      </c>
      <c r="F11" s="17"/>
      <c r="G11" s="17">
        <v>170</v>
      </c>
      <c r="H11" s="17">
        <v>170</v>
      </c>
      <c r="I11" s="17"/>
      <c r="J11" s="17"/>
      <c r="K11" s="17">
        <v>170</v>
      </c>
      <c r="L11" s="18"/>
    </row>
    <row r="12" s="2" customFormat="1" ht="35" customHeight="1" spans="1:12">
      <c r="A12" s="17">
        <v>6</v>
      </c>
      <c r="B12" s="17" t="s">
        <v>26</v>
      </c>
      <c r="C12" s="17" t="s">
        <v>24</v>
      </c>
      <c r="D12" s="17">
        <v>1</v>
      </c>
      <c r="E12" s="17">
        <v>237</v>
      </c>
      <c r="F12" s="17"/>
      <c r="G12" s="17">
        <v>237</v>
      </c>
      <c r="H12" s="17">
        <v>237</v>
      </c>
      <c r="I12" s="17"/>
      <c r="J12" s="17"/>
      <c r="K12" s="17">
        <v>237</v>
      </c>
      <c r="L12" s="18"/>
    </row>
    <row r="13" s="2" customFormat="1" ht="35" customHeight="1" spans="1:12">
      <c r="A13" s="17">
        <v>7</v>
      </c>
      <c r="B13" s="17" t="s">
        <v>27</v>
      </c>
      <c r="C13" s="17" t="s">
        <v>24</v>
      </c>
      <c r="D13" s="17">
        <v>1</v>
      </c>
      <c r="E13" s="17">
        <v>773</v>
      </c>
      <c r="F13" s="17"/>
      <c r="G13" s="17">
        <v>773</v>
      </c>
      <c r="H13" s="17">
        <v>773</v>
      </c>
      <c r="I13" s="17"/>
      <c r="J13" s="17"/>
      <c r="K13" s="17">
        <v>773</v>
      </c>
      <c r="L13" s="18"/>
    </row>
    <row r="14" s="2" customFormat="1" ht="35" customHeight="1" spans="1:12">
      <c r="A14" s="17">
        <v>8</v>
      </c>
      <c r="B14" s="17" t="s">
        <v>28</v>
      </c>
      <c r="C14" s="17" t="s">
        <v>24</v>
      </c>
      <c r="D14" s="18">
        <v>1</v>
      </c>
      <c r="E14" s="17">
        <v>1300</v>
      </c>
      <c r="F14" s="17"/>
      <c r="G14" s="17">
        <v>1300</v>
      </c>
      <c r="H14" s="17">
        <v>1300</v>
      </c>
      <c r="I14" s="17"/>
      <c r="J14" s="17"/>
      <c r="K14" s="17">
        <v>1300</v>
      </c>
      <c r="L14" s="18"/>
    </row>
    <row r="15" s="2" customFormat="1" ht="35" customHeight="1" spans="1:12">
      <c r="A15" s="17">
        <v>9</v>
      </c>
      <c r="B15" s="21" t="s">
        <v>29</v>
      </c>
      <c r="C15" s="17" t="s">
        <v>24</v>
      </c>
      <c r="D15" s="17">
        <v>1</v>
      </c>
      <c r="E15" s="17">
        <v>160</v>
      </c>
      <c r="F15" s="17"/>
      <c r="G15" s="17">
        <v>160</v>
      </c>
      <c r="H15" s="17">
        <v>160</v>
      </c>
      <c r="I15" s="17"/>
      <c r="J15" s="17"/>
      <c r="K15" s="17">
        <v>160</v>
      </c>
      <c r="L15" s="18"/>
    </row>
    <row r="16" s="2" customFormat="1" ht="37" customHeight="1" spans="1:12">
      <c r="A16" s="17">
        <v>10</v>
      </c>
      <c r="B16" s="17" t="s">
        <v>30</v>
      </c>
      <c r="C16" s="17" t="s">
        <v>31</v>
      </c>
      <c r="D16" s="17">
        <v>1</v>
      </c>
      <c r="E16" s="17">
        <v>450</v>
      </c>
      <c r="F16" s="17">
        <v>190</v>
      </c>
      <c r="G16" s="17">
        <v>640</v>
      </c>
      <c r="H16" s="17"/>
      <c r="I16" s="17"/>
      <c r="J16" s="17"/>
      <c r="K16" s="17"/>
      <c r="L16" s="18"/>
    </row>
    <row r="17" s="2" customFormat="1" ht="55" customHeight="1" spans="1:12">
      <c r="A17" s="17">
        <v>11</v>
      </c>
      <c r="B17" s="17" t="s">
        <v>32</v>
      </c>
      <c r="C17" s="17" t="s">
        <v>33</v>
      </c>
      <c r="D17" s="18">
        <v>1</v>
      </c>
      <c r="E17" s="18">
        <v>460</v>
      </c>
      <c r="F17" s="18">
        <v>180</v>
      </c>
      <c r="G17" s="18">
        <v>640</v>
      </c>
      <c r="H17" s="18"/>
      <c r="I17" s="18"/>
      <c r="J17" s="18"/>
      <c r="K17" s="18"/>
      <c r="L17" s="18"/>
    </row>
    <row r="18" s="2" customFormat="1" ht="55" customHeight="1" spans="1:12">
      <c r="A18" s="17">
        <v>12</v>
      </c>
      <c r="B18" s="17" t="s">
        <v>34</v>
      </c>
      <c r="C18" s="17" t="s">
        <v>33</v>
      </c>
      <c r="D18" s="18">
        <v>1</v>
      </c>
      <c r="E18" s="18">
        <v>420</v>
      </c>
      <c r="F18" s="18">
        <v>-22</v>
      </c>
      <c r="G18" s="18">
        <v>398</v>
      </c>
      <c r="H18" s="18"/>
      <c r="I18" s="18"/>
      <c r="J18" s="18"/>
      <c r="K18" s="18"/>
      <c r="L18" s="18"/>
    </row>
    <row r="19" s="2" customFormat="1" ht="55" customHeight="1" spans="1:12">
      <c r="A19" s="17">
        <v>13</v>
      </c>
      <c r="B19" s="17" t="s">
        <v>35</v>
      </c>
      <c r="C19" s="17" t="s">
        <v>33</v>
      </c>
      <c r="D19" s="18">
        <v>1</v>
      </c>
      <c r="E19" s="18">
        <v>260</v>
      </c>
      <c r="F19" s="18">
        <v>170</v>
      </c>
      <c r="G19" s="18">
        <v>430</v>
      </c>
      <c r="H19" s="18"/>
      <c r="I19" s="18"/>
      <c r="J19" s="18"/>
      <c r="K19" s="18"/>
      <c r="L19" s="18"/>
    </row>
    <row r="20" s="2" customFormat="1" ht="55" customHeight="1" spans="1:12">
      <c r="A20" s="17">
        <v>14</v>
      </c>
      <c r="B20" s="17" t="s">
        <v>36</v>
      </c>
      <c r="C20" s="17" t="s">
        <v>37</v>
      </c>
      <c r="D20" s="18">
        <v>1</v>
      </c>
      <c r="E20" s="18">
        <v>440</v>
      </c>
      <c r="F20" s="18">
        <v>-43</v>
      </c>
      <c r="G20" s="18">
        <v>397</v>
      </c>
      <c r="H20" s="18"/>
      <c r="I20" s="18"/>
      <c r="J20" s="18"/>
      <c r="K20" s="18"/>
      <c r="L20" s="18"/>
    </row>
    <row r="21" s="2" customFormat="1" ht="63" customHeight="1" spans="1:12">
      <c r="A21" s="19">
        <v>15</v>
      </c>
      <c r="B21" s="19" t="s">
        <v>38</v>
      </c>
      <c r="C21" s="19" t="s">
        <v>39</v>
      </c>
      <c r="D21" s="20"/>
      <c r="E21" s="20">
        <v>400</v>
      </c>
      <c r="F21" s="20">
        <v>-400</v>
      </c>
      <c r="G21" s="20">
        <v>0</v>
      </c>
      <c r="H21" s="20">
        <v>31</v>
      </c>
      <c r="I21" s="20">
        <v>-31</v>
      </c>
      <c r="J21" s="20"/>
      <c r="K21" s="20">
        <v>0</v>
      </c>
      <c r="L21" s="17" t="s">
        <v>40</v>
      </c>
    </row>
    <row r="22" s="2" customFormat="1" ht="51" customHeight="1" spans="1:12">
      <c r="A22" s="17">
        <v>16</v>
      </c>
      <c r="B22" s="17" t="s">
        <v>41</v>
      </c>
      <c r="C22" s="17" t="s">
        <v>31</v>
      </c>
      <c r="D22" s="18">
        <v>1</v>
      </c>
      <c r="E22" s="18">
        <v>150</v>
      </c>
      <c r="F22" s="18"/>
      <c r="G22" s="18">
        <v>150</v>
      </c>
      <c r="H22" s="18"/>
      <c r="I22" s="18"/>
      <c r="J22" s="18"/>
      <c r="K22" s="18"/>
      <c r="L22" s="18"/>
    </row>
    <row r="23" s="2" customFormat="1" ht="43" customHeight="1" spans="1:12">
      <c r="A23" s="19">
        <v>17</v>
      </c>
      <c r="B23" s="19" t="s">
        <v>42</v>
      </c>
      <c r="C23" s="19" t="s">
        <v>43</v>
      </c>
      <c r="D23" s="20"/>
      <c r="E23" s="20">
        <v>150</v>
      </c>
      <c r="F23" s="20">
        <v>-150</v>
      </c>
      <c r="G23" s="20">
        <v>0</v>
      </c>
      <c r="H23" s="20"/>
      <c r="I23" s="20"/>
      <c r="J23" s="20"/>
      <c r="K23" s="20"/>
      <c r="L23" s="18"/>
    </row>
    <row r="24" s="2" customFormat="1" ht="46" customHeight="1" spans="1:12">
      <c r="A24" s="19">
        <v>18</v>
      </c>
      <c r="B24" s="20" t="s">
        <v>44</v>
      </c>
      <c r="C24" s="19" t="s">
        <v>45</v>
      </c>
      <c r="D24" s="20">
        <v>21</v>
      </c>
      <c r="E24" s="20">
        <v>3341</v>
      </c>
      <c r="F24" s="20">
        <v>343</v>
      </c>
      <c r="G24" s="20">
        <v>3684</v>
      </c>
      <c r="H24" s="20">
        <v>2288.1105</v>
      </c>
      <c r="I24" s="20"/>
      <c r="J24" s="20"/>
      <c r="K24" s="20">
        <v>2288.1105</v>
      </c>
      <c r="L24" s="18"/>
    </row>
    <row r="25" s="2" customFormat="1" ht="35" customHeight="1" spans="1:12">
      <c r="A25" s="17">
        <v>19</v>
      </c>
      <c r="B25" s="17" t="s">
        <v>46</v>
      </c>
      <c r="C25" s="17" t="s">
        <v>47</v>
      </c>
      <c r="D25" s="18">
        <v>1</v>
      </c>
      <c r="E25" s="18"/>
      <c r="F25" s="18">
        <v>2400</v>
      </c>
      <c r="G25" s="18">
        <v>2400</v>
      </c>
      <c r="H25" s="18"/>
      <c r="I25" s="18"/>
      <c r="J25" s="18"/>
      <c r="K25" s="18"/>
      <c r="L25" s="18"/>
    </row>
    <row r="26" s="2" customFormat="1" ht="35" customHeight="1" spans="1:12">
      <c r="A26" s="17">
        <v>20</v>
      </c>
      <c r="B26" s="17" t="s">
        <v>48</v>
      </c>
      <c r="C26" s="17" t="s">
        <v>49</v>
      </c>
      <c r="D26" s="18">
        <v>1</v>
      </c>
      <c r="E26" s="18"/>
      <c r="F26" s="18">
        <v>68</v>
      </c>
      <c r="G26" s="18">
        <v>68</v>
      </c>
      <c r="H26" s="18"/>
      <c r="I26" s="18"/>
      <c r="J26" s="18"/>
      <c r="K26" s="18"/>
      <c r="L26" s="18"/>
    </row>
    <row r="27" s="2" customFormat="1" ht="35" customHeight="1" spans="1:12">
      <c r="A27" s="17">
        <v>21</v>
      </c>
      <c r="B27" s="17" t="s">
        <v>50</v>
      </c>
      <c r="C27" s="17" t="s">
        <v>51</v>
      </c>
      <c r="D27" s="18">
        <v>1</v>
      </c>
      <c r="E27" s="18"/>
      <c r="F27" s="18">
        <v>85</v>
      </c>
      <c r="G27" s="18">
        <v>85</v>
      </c>
      <c r="H27" s="18"/>
      <c r="I27" s="18"/>
      <c r="J27" s="18"/>
      <c r="K27" s="18"/>
      <c r="L27" s="18"/>
    </row>
    <row r="28" s="2" customFormat="1" ht="35" customHeight="1" spans="1:12">
      <c r="A28" s="17">
        <v>22</v>
      </c>
      <c r="B28" s="17" t="s">
        <v>52</v>
      </c>
      <c r="C28" s="17" t="s">
        <v>53</v>
      </c>
      <c r="D28" s="18">
        <v>1</v>
      </c>
      <c r="E28" s="18"/>
      <c r="F28" s="18">
        <v>87</v>
      </c>
      <c r="G28" s="18">
        <v>87</v>
      </c>
      <c r="H28" s="18"/>
      <c r="I28" s="18"/>
      <c r="J28" s="18">
        <v>31</v>
      </c>
      <c r="K28" s="18">
        <v>31</v>
      </c>
      <c r="L28" s="18"/>
    </row>
    <row r="29" s="2" customFormat="1" ht="35" customHeight="1" spans="1:12">
      <c r="A29" s="17">
        <v>23</v>
      </c>
      <c r="B29" s="18" t="s">
        <v>54</v>
      </c>
      <c r="C29" s="17" t="s">
        <v>55</v>
      </c>
      <c r="D29" s="18">
        <v>1</v>
      </c>
      <c r="E29" s="18"/>
      <c r="F29" s="18">
        <v>20</v>
      </c>
      <c r="G29" s="18">
        <v>20</v>
      </c>
      <c r="H29" s="18"/>
      <c r="I29" s="18"/>
      <c r="J29" s="18"/>
      <c r="K29" s="18"/>
      <c r="L29" s="18"/>
    </row>
    <row r="30" s="2" customFormat="1" ht="35" customHeight="1" spans="1:12">
      <c r="A30" s="17">
        <v>24</v>
      </c>
      <c r="B30" s="18" t="s">
        <v>56</v>
      </c>
      <c r="C30" s="17" t="s">
        <v>55</v>
      </c>
      <c r="D30" s="18">
        <v>1</v>
      </c>
      <c r="E30" s="18"/>
      <c r="F30" s="18">
        <v>90</v>
      </c>
      <c r="G30" s="18">
        <v>90</v>
      </c>
      <c r="H30" s="18"/>
      <c r="I30" s="18"/>
      <c r="J30" s="18"/>
      <c r="K30" s="18"/>
      <c r="L30" s="18"/>
    </row>
    <row r="31" s="3" customFormat="1" ht="28" customHeight="1" spans="1:12">
      <c r="A31" s="22" t="s">
        <v>57</v>
      </c>
      <c r="B31" s="23"/>
      <c r="C31" s="22"/>
      <c r="D31" s="22">
        <v>11</v>
      </c>
      <c r="E31" s="24">
        <f>SUM(E32:E36)</f>
        <v>14620</v>
      </c>
      <c r="F31" s="24">
        <f t="shared" ref="F31:K31" si="2">SUM(F32:F42)</f>
        <v>4780</v>
      </c>
      <c r="G31" s="24">
        <f t="shared" si="2"/>
        <v>19400</v>
      </c>
      <c r="H31" s="24">
        <f t="shared" si="2"/>
        <v>14974</v>
      </c>
      <c r="I31" s="24">
        <f t="shared" si="2"/>
        <v>0</v>
      </c>
      <c r="J31" s="24">
        <f t="shared" si="2"/>
        <v>2536</v>
      </c>
      <c r="K31" s="24">
        <f t="shared" si="2"/>
        <v>17510</v>
      </c>
      <c r="L31" s="36"/>
    </row>
    <row r="32" s="4" customFormat="1" ht="35" customHeight="1" spans="1:12">
      <c r="A32" s="19">
        <v>1</v>
      </c>
      <c r="B32" s="19" t="s">
        <v>58</v>
      </c>
      <c r="C32" s="19" t="s">
        <v>59</v>
      </c>
      <c r="D32" s="19">
        <v>1</v>
      </c>
      <c r="E32" s="19">
        <v>5000</v>
      </c>
      <c r="F32" s="19">
        <v>-140</v>
      </c>
      <c r="G32" s="19">
        <v>4860</v>
      </c>
      <c r="H32" s="19">
        <v>4600</v>
      </c>
      <c r="I32" s="19"/>
      <c r="J32" s="19"/>
      <c r="K32" s="19">
        <v>4600</v>
      </c>
      <c r="L32" s="37"/>
    </row>
    <row r="33" s="4" customFormat="1" ht="35" customHeight="1" spans="1:12">
      <c r="A33" s="17">
        <v>2</v>
      </c>
      <c r="B33" s="17" t="s">
        <v>60</v>
      </c>
      <c r="C33" s="17" t="s">
        <v>61</v>
      </c>
      <c r="D33" s="17">
        <v>1</v>
      </c>
      <c r="E33" s="17">
        <v>5000</v>
      </c>
      <c r="F33" s="17"/>
      <c r="G33" s="17">
        <v>5000</v>
      </c>
      <c r="H33" s="17">
        <v>5000</v>
      </c>
      <c r="I33" s="17"/>
      <c r="J33" s="17"/>
      <c r="K33" s="17">
        <v>5000</v>
      </c>
      <c r="L33" s="37"/>
    </row>
    <row r="34" s="2" customFormat="1" ht="42" customHeight="1" spans="1:12">
      <c r="A34" s="17">
        <v>3</v>
      </c>
      <c r="B34" s="17" t="s">
        <v>62</v>
      </c>
      <c r="C34" s="17" t="s">
        <v>63</v>
      </c>
      <c r="D34" s="17">
        <v>1</v>
      </c>
      <c r="E34" s="17">
        <v>3500</v>
      </c>
      <c r="F34" s="17">
        <v>600</v>
      </c>
      <c r="G34" s="17">
        <v>4100</v>
      </c>
      <c r="H34" s="17">
        <v>3000</v>
      </c>
      <c r="I34" s="17"/>
      <c r="J34" s="17">
        <v>1000</v>
      </c>
      <c r="K34" s="17">
        <v>4000</v>
      </c>
      <c r="L34" s="37" t="s">
        <v>64</v>
      </c>
    </row>
    <row r="35" s="2" customFormat="1" ht="33" customHeight="1" spans="1:12">
      <c r="A35" s="17">
        <v>4</v>
      </c>
      <c r="B35" s="17" t="s">
        <v>65</v>
      </c>
      <c r="C35" s="17" t="s">
        <v>66</v>
      </c>
      <c r="D35" s="17">
        <v>1</v>
      </c>
      <c r="E35" s="17">
        <v>1000</v>
      </c>
      <c r="F35" s="17">
        <v>1350</v>
      </c>
      <c r="G35" s="17">
        <v>2350</v>
      </c>
      <c r="H35" s="17">
        <v>2254</v>
      </c>
      <c r="I35" s="17"/>
      <c r="J35" s="17"/>
      <c r="K35" s="17">
        <v>2254</v>
      </c>
      <c r="L35" s="37"/>
    </row>
    <row r="36" s="2" customFormat="1" ht="30" customHeight="1" spans="1:12">
      <c r="A36" s="17">
        <v>5</v>
      </c>
      <c r="B36" s="17" t="s">
        <v>67</v>
      </c>
      <c r="C36" s="17" t="s">
        <v>33</v>
      </c>
      <c r="D36" s="17">
        <v>1</v>
      </c>
      <c r="E36" s="18">
        <v>120</v>
      </c>
      <c r="F36" s="18"/>
      <c r="G36" s="18">
        <v>120</v>
      </c>
      <c r="H36" s="18">
        <v>120</v>
      </c>
      <c r="I36" s="18"/>
      <c r="J36" s="18"/>
      <c r="K36" s="18">
        <v>120</v>
      </c>
      <c r="L36" s="37"/>
    </row>
    <row r="37" s="2" customFormat="1" ht="39" customHeight="1" spans="1:12">
      <c r="A37" s="19">
        <v>6</v>
      </c>
      <c r="B37" s="19" t="s">
        <v>68</v>
      </c>
      <c r="C37" s="19" t="s">
        <v>59</v>
      </c>
      <c r="D37" s="19">
        <v>1</v>
      </c>
      <c r="E37" s="20"/>
      <c r="F37" s="20">
        <v>2000</v>
      </c>
      <c r="G37" s="20">
        <v>2000</v>
      </c>
      <c r="H37" s="20"/>
      <c r="I37" s="20"/>
      <c r="J37" s="20">
        <v>1536</v>
      </c>
      <c r="K37" s="20">
        <v>1536</v>
      </c>
      <c r="L37" s="38" t="s">
        <v>69</v>
      </c>
    </row>
    <row r="38" s="2" customFormat="1" ht="30" customHeight="1" spans="1:12">
      <c r="A38" s="17">
        <v>7</v>
      </c>
      <c r="B38" s="17" t="s">
        <v>70</v>
      </c>
      <c r="C38" s="17" t="s">
        <v>71</v>
      </c>
      <c r="D38" s="17">
        <v>1</v>
      </c>
      <c r="E38" s="18"/>
      <c r="F38" s="18">
        <v>48</v>
      </c>
      <c r="G38" s="18">
        <v>48</v>
      </c>
      <c r="H38" s="18"/>
      <c r="I38" s="18"/>
      <c r="J38" s="18"/>
      <c r="K38" s="18"/>
      <c r="L38" s="37"/>
    </row>
    <row r="39" s="2" customFormat="1" ht="30" customHeight="1" spans="1:12">
      <c r="A39" s="17">
        <v>8</v>
      </c>
      <c r="B39" s="17" t="s">
        <v>72</v>
      </c>
      <c r="C39" s="17" t="s">
        <v>73</v>
      </c>
      <c r="D39" s="17">
        <v>1</v>
      </c>
      <c r="E39" s="18"/>
      <c r="F39" s="18">
        <v>42</v>
      </c>
      <c r="G39" s="18">
        <v>42</v>
      </c>
      <c r="H39" s="18"/>
      <c r="I39" s="18"/>
      <c r="J39" s="18"/>
      <c r="K39" s="18"/>
      <c r="L39" s="37"/>
    </row>
    <row r="40" s="2" customFormat="1" ht="30" customHeight="1" spans="1:12">
      <c r="A40" s="17">
        <v>9</v>
      </c>
      <c r="B40" s="17" t="s">
        <v>74</v>
      </c>
      <c r="C40" s="17" t="s">
        <v>75</v>
      </c>
      <c r="D40" s="17">
        <v>1</v>
      </c>
      <c r="E40" s="18"/>
      <c r="F40" s="18">
        <v>140</v>
      </c>
      <c r="G40" s="18">
        <v>140</v>
      </c>
      <c r="H40" s="18"/>
      <c r="I40" s="18"/>
      <c r="J40" s="18"/>
      <c r="K40" s="18"/>
      <c r="L40" s="37"/>
    </row>
    <row r="41" s="2" customFormat="1" ht="30" customHeight="1" spans="1:12">
      <c r="A41" s="17">
        <v>10</v>
      </c>
      <c r="B41" s="17" t="s">
        <v>76</v>
      </c>
      <c r="C41" s="17" t="s">
        <v>75</v>
      </c>
      <c r="D41" s="17">
        <v>1</v>
      </c>
      <c r="E41" s="18"/>
      <c r="F41" s="18">
        <v>180</v>
      </c>
      <c r="G41" s="18">
        <v>180</v>
      </c>
      <c r="H41" s="18"/>
      <c r="I41" s="18"/>
      <c r="J41" s="18"/>
      <c r="K41" s="18"/>
      <c r="L41" s="37"/>
    </row>
    <row r="42" s="2" customFormat="1" ht="30" customHeight="1" spans="1:12">
      <c r="A42" s="17">
        <v>11</v>
      </c>
      <c r="B42" s="17" t="s">
        <v>77</v>
      </c>
      <c r="C42" s="17" t="s">
        <v>73</v>
      </c>
      <c r="D42" s="17">
        <v>1</v>
      </c>
      <c r="E42" s="18"/>
      <c r="F42" s="18">
        <v>560</v>
      </c>
      <c r="G42" s="18">
        <v>560</v>
      </c>
      <c r="H42" s="18"/>
      <c r="I42" s="18"/>
      <c r="J42" s="18"/>
      <c r="K42" s="18"/>
      <c r="L42" s="37"/>
    </row>
    <row r="43" s="5" customFormat="1" ht="21" customHeight="1" spans="1:12">
      <c r="A43" s="25" t="s">
        <v>78</v>
      </c>
      <c r="B43" s="25"/>
      <c r="C43" s="25"/>
      <c r="D43" s="26">
        <v>6</v>
      </c>
      <c r="E43" s="26">
        <f>SUM(E44:E48)</f>
        <v>3112</v>
      </c>
      <c r="F43" s="26">
        <v>-884</v>
      </c>
      <c r="G43" s="26">
        <v>2228</v>
      </c>
      <c r="H43" s="26">
        <v>2008.3895</v>
      </c>
      <c r="I43" s="26"/>
      <c r="J43" s="26"/>
      <c r="K43" s="26">
        <v>2008.3895</v>
      </c>
      <c r="L43" s="33"/>
    </row>
    <row r="44" s="5" customFormat="1" ht="32" customHeight="1" spans="1:12">
      <c r="A44" s="27">
        <v>1</v>
      </c>
      <c r="B44" s="17" t="s">
        <v>79</v>
      </c>
      <c r="C44" s="28" t="s">
        <v>80</v>
      </c>
      <c r="D44" s="17">
        <v>1</v>
      </c>
      <c r="E44" s="17">
        <v>300</v>
      </c>
      <c r="F44" s="17">
        <v>-150</v>
      </c>
      <c r="G44" s="17">
        <v>150</v>
      </c>
      <c r="H44" s="17">
        <v>150</v>
      </c>
      <c r="I44" s="17"/>
      <c r="J44" s="17"/>
      <c r="K44" s="17">
        <v>150</v>
      </c>
      <c r="L44" s="35"/>
    </row>
    <row r="45" s="5" customFormat="1" ht="27" customHeight="1" spans="1:12">
      <c r="A45" s="27">
        <v>2</v>
      </c>
      <c r="B45" s="17" t="s">
        <v>81</v>
      </c>
      <c r="C45" s="28" t="s">
        <v>82</v>
      </c>
      <c r="D45" s="17">
        <v>1</v>
      </c>
      <c r="E45" s="17">
        <v>1628</v>
      </c>
      <c r="F45" s="17">
        <v>-734</v>
      </c>
      <c r="G45" s="17">
        <v>894</v>
      </c>
      <c r="H45" s="17">
        <v>893.17</v>
      </c>
      <c r="I45" s="17"/>
      <c r="J45" s="17"/>
      <c r="K45" s="17">
        <v>893.17</v>
      </c>
      <c r="L45" s="35"/>
    </row>
    <row r="46" s="5" customFormat="1" ht="27" customHeight="1" spans="1:12">
      <c r="A46" s="29">
        <v>3</v>
      </c>
      <c r="B46" s="19" t="s">
        <v>83</v>
      </c>
      <c r="C46" s="30" t="s">
        <v>82</v>
      </c>
      <c r="D46" s="19">
        <v>1</v>
      </c>
      <c r="E46" s="19">
        <v>130</v>
      </c>
      <c r="F46" s="19"/>
      <c r="G46" s="19">
        <v>130</v>
      </c>
      <c r="H46" s="19">
        <v>130</v>
      </c>
      <c r="I46" s="19"/>
      <c r="J46" s="19"/>
      <c r="K46" s="19">
        <v>130</v>
      </c>
      <c r="L46" s="35"/>
    </row>
    <row r="47" s="5" customFormat="1" ht="38" customHeight="1" spans="1:12">
      <c r="A47" s="27">
        <v>4</v>
      </c>
      <c r="B47" s="17" t="s">
        <v>84</v>
      </c>
      <c r="C47" s="17" t="s">
        <v>33</v>
      </c>
      <c r="D47" s="17">
        <v>2</v>
      </c>
      <c r="E47" s="18">
        <v>550</v>
      </c>
      <c r="F47" s="18"/>
      <c r="G47" s="18">
        <v>550</v>
      </c>
      <c r="H47" s="18">
        <v>550</v>
      </c>
      <c r="I47" s="18"/>
      <c r="J47" s="18"/>
      <c r="K47" s="18">
        <v>550</v>
      </c>
      <c r="L47" s="31"/>
    </row>
    <row r="48" s="5" customFormat="1" ht="38" customHeight="1" spans="1:12">
      <c r="A48" s="29">
        <v>5</v>
      </c>
      <c r="B48" s="19" t="s">
        <v>85</v>
      </c>
      <c r="C48" s="30" t="s">
        <v>86</v>
      </c>
      <c r="D48" s="19">
        <v>1</v>
      </c>
      <c r="E48" s="19">
        <v>504</v>
      </c>
      <c r="F48" s="19"/>
      <c r="G48" s="19">
        <v>504</v>
      </c>
      <c r="H48" s="19">
        <v>285.2195</v>
      </c>
      <c r="I48" s="19"/>
      <c r="J48" s="19"/>
      <c r="K48" s="19">
        <v>285.2195</v>
      </c>
      <c r="L48" s="31"/>
    </row>
    <row r="49" s="1" customFormat="1" spans="1:12">
      <c r="A49" s="31">
        <v>6</v>
      </c>
      <c r="B49" s="32" t="s">
        <v>87</v>
      </c>
      <c r="C49" s="32"/>
      <c r="D49" s="33"/>
      <c r="E49" s="26"/>
      <c r="F49" s="26"/>
      <c r="G49" s="26"/>
      <c r="H49" s="26">
        <v>40</v>
      </c>
      <c r="I49" s="26"/>
      <c r="J49" s="26"/>
      <c r="K49" s="26">
        <v>40</v>
      </c>
      <c r="L49" s="35"/>
    </row>
    <row r="50" spans="1:3">
      <c r="A50" s="6"/>
      <c r="C50" s="6"/>
    </row>
    <row r="51" spans="1:3">
      <c r="A51" s="6"/>
      <c r="C51" s="6"/>
    </row>
    <row r="52" spans="1:3">
      <c r="A52" s="6"/>
      <c r="C52" s="6"/>
    </row>
    <row r="53" spans="1:3">
      <c r="A53" s="6"/>
      <c r="C53" s="6"/>
    </row>
    <row r="54" spans="1:3">
      <c r="A54" s="6"/>
      <c r="C54" s="6"/>
    </row>
    <row r="55" spans="1:3">
      <c r="A55" s="6"/>
      <c r="C55" s="6"/>
    </row>
    <row r="56" spans="1:3">
      <c r="A56" s="6"/>
      <c r="C56" s="6"/>
    </row>
    <row r="57" spans="1:3">
      <c r="A57" s="6"/>
      <c r="C57" s="6"/>
    </row>
    <row r="58" spans="1:3">
      <c r="A58" s="6"/>
      <c r="C58" s="6"/>
    </row>
    <row r="59" spans="1:3">
      <c r="A59" s="6"/>
      <c r="C59" s="6"/>
    </row>
    <row r="60" spans="1:3">
      <c r="A60" s="6"/>
      <c r="C60" s="6"/>
    </row>
    <row r="61" spans="1:3">
      <c r="A61" s="6"/>
      <c r="C61" s="6"/>
    </row>
  </sheetData>
  <mergeCells count="16">
    <mergeCell ref="A1:L1"/>
    <mergeCell ref="I3:J3"/>
    <mergeCell ref="A5:C5"/>
    <mergeCell ref="A6:C6"/>
    <mergeCell ref="A31:C31"/>
    <mergeCell ref="A43:C4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 horizontalCentered="1"/>
  <pageMargins left="0.700694444444445" right="0.700694444444445" top="0.751388888888889" bottom="0.751388888888889" header="0.298611111111111" footer="0.298611111111111"/>
  <pageSetup paperSize="9" scale="7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2023-11-21T08:12:10Z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