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附件1" sheetId="1" r:id="rId1"/>
    <sheet name="附件2" sheetId="2" r:id="rId2"/>
    <sheet name="附件3" sheetId="3" r:id="rId3"/>
    <sheet name="附件4" sheetId="4" r:id="rId4"/>
    <sheet name="Sheet1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>#N/A</definedName>
    <definedName name="\aa" localSheetId="0">#REF!</definedName>
    <definedName name="\aa" localSheetId="1">#REF!</definedName>
    <definedName name="\aa">#REF!</definedName>
    <definedName name="\d" localSheetId="0">#REF!</definedName>
    <definedName name="\d" localSheetId="1">#REF!</definedName>
    <definedName name="\d">#REF!</definedName>
    <definedName name="\P" localSheetId="0">#REF!</definedName>
    <definedName name="\P" localSheetId="1">#REF!</definedName>
    <definedName name="\P">#REF!</definedName>
    <definedName name="\q" localSheetId="0">'[1]国家'!#REF!</definedName>
    <definedName name="\q" localSheetId="1">'[1]国家'!#REF!</definedName>
    <definedName name="\q">'[1]国家'!#REF!</definedName>
    <definedName name="\r">#N/A</definedName>
    <definedName name="\w" localSheetId="0">'[2]国家'!#REF!</definedName>
    <definedName name="\w" localSheetId="1">'[2]国家'!#REF!</definedName>
    <definedName name="\w">'[2]国家'!#REF!</definedName>
    <definedName name="\x" localSheetId="0">#REF!</definedName>
    <definedName name="\x" localSheetId="1">#REF!</definedName>
    <definedName name="\x">#REF!</definedName>
    <definedName name="\z">#N/A</definedName>
    <definedName name="\zz" localSheetId="0">'[3]中央'!#REF!</definedName>
    <definedName name="\zz" localSheetId="1">'[3]中央'!#REF!</definedName>
    <definedName name="\zz">'[3]中央'!#REF!</definedName>
    <definedName name="_123" localSheetId="0">OFFSET(#REF!,,,COUNTA(#REF!)-1)</definedName>
    <definedName name="_123" localSheetId="1">OFFSET(#REF!,,,COUNTA(#REF!)-1)</definedName>
    <definedName name="_123">OFFSET(#REF!,,,COUNTA(#REF!)-1)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">#N/A</definedName>
    <definedName name="A_基础数据">'[4]F03基础数据'!$H$7:$DF$2822</definedName>
    <definedName name="aa" localSheetId="0">#REF!</definedName>
    <definedName name="aa" localSheetId="1">#REF!</definedName>
    <definedName name="aa">#REF!</definedName>
    <definedName name="aaa" localSheetId="0">'[5]中央'!#REF!</definedName>
    <definedName name="aaa" localSheetId="1">'[5]中央'!#REF!</definedName>
    <definedName name="aaa">'[5]中央'!#REF!</definedName>
    <definedName name="aaaaaaa" localSheetId="0">#REF!</definedName>
    <definedName name="aaaaaaa" localSheetId="1">#REF!</definedName>
    <definedName name="aaaaaaa">#REF!</definedName>
    <definedName name="aaaagfdsafsd">#N/A</definedName>
    <definedName name="ABC" localSheetId="0">#REF!</definedName>
    <definedName name="ABC" localSheetId="1">#REF!</definedName>
    <definedName name="ABC">#REF!</definedName>
    <definedName name="ABD" localSheetId="0">#REF!</definedName>
    <definedName name="ABD" localSheetId="1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_区划编码">'[4]F03基础数据'!$G$7:$G$2822</definedName>
    <definedName name="BIAO" localSheetId="0">'[2]国家'!#REF!</definedName>
    <definedName name="BIAO" localSheetId="1">'[2]国家'!#REF!</definedName>
    <definedName name="BIAO">'[2]国家'!#REF!</definedName>
    <definedName name="bizhong" localSheetId="0">'[2]国家'!#REF!</definedName>
    <definedName name="bizhong" localSheetId="1">'[2]国家'!#REF!</definedName>
    <definedName name="bizhong">'[2]国家'!#REF!</definedName>
    <definedName name="C_列标识">'[4]F03基础数据'!$H$5:$DF$5</definedName>
    <definedName name="county" localSheetId="0">#REF!</definedName>
    <definedName name="county" localSheetId="1">#REF!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 localSheetId="0">#REF!</definedName>
    <definedName name="data" localSheetId="1">#REF!</definedName>
    <definedName name="data">#REF!</definedName>
    <definedName name="database2" localSheetId="0">#REF!</definedName>
    <definedName name="database2" localSheetId="1">#REF!</definedName>
    <definedName name="database2">#REF!</definedName>
    <definedName name="database3" localSheetId="0">#REF!</definedName>
    <definedName name="database3" localSheetId="1">#REF!</definedName>
    <definedName name="database3">#REF!</definedName>
    <definedName name="dd">#N/A</definedName>
    <definedName name="ddad">#N/A</definedName>
    <definedName name="ddagagsgdsa">#N/A</definedName>
    <definedName name="ddd" localSheetId="0">#REF!</definedName>
    <definedName name="ddd" localSheetId="1">#REF!</definedName>
    <definedName name="ddd">#REF!</definedName>
    <definedName name="dddd" localSheetId="0">'[6]人民银行'!#REF!</definedName>
    <definedName name="dddd" localSheetId="1">'[6]人民银行'!#REF!</definedName>
    <definedName name="dddd">'[6]人民银行'!#REF!</definedName>
    <definedName name="dddddd" localSheetId="0">#REF!</definedName>
    <definedName name="dddddd" localSheetId="1">#REF!</definedName>
    <definedName name="dddddd">#REF!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ef" hidden="1">#REF!</definedName>
    <definedName name="f" localSheetId="0">'[7]项目类型'!$F$3:$F$75</definedName>
    <definedName name="f" localSheetId="1">'[7]项目类型'!$F$3:$F$75</definedName>
    <definedName name="f">'[7]项目类型'!$F$3:$F$75</definedName>
    <definedName name="FAMERangeexchebAD12" localSheetId="0">#REF!</definedName>
    <definedName name="FAMERangeexchebAD12" localSheetId="1">#REF!</definedName>
    <definedName name="FAMERangeexchebAD12">#REF!</definedName>
    <definedName name="FAMERangeirsAD12" localSheetId="0">#REF!</definedName>
    <definedName name="FAMERangeirsAD12" localSheetId="1">#REF!</definedName>
    <definedName name="FAMERangeirsAD12">#REF!</definedName>
    <definedName name="FAMERangeMGSV" localSheetId="0">#REF!</definedName>
    <definedName name="FAMERangeMGSV" localSheetId="1">#REF!</definedName>
    <definedName name="FAMERangeMGSV">#REF!</definedName>
    <definedName name="FAMERangeMGSVAB10" localSheetId="0">#REF!</definedName>
    <definedName name="FAMERangeMGSVAB10" localSheetId="1">#REF!</definedName>
    <definedName name="FAMERangeMGSVAB10">#REF!</definedName>
    <definedName name="FAMERangeMGSVAB11" localSheetId="0">#REF!</definedName>
    <definedName name="FAMERangeMGSVAB11" localSheetId="1">#REF!</definedName>
    <definedName name="FAMERangeMGSVAB11">#REF!</definedName>
    <definedName name="FAMERangeMGSVAB12" localSheetId="0">#REF!</definedName>
    <definedName name="FAMERangeMGSVAB12" localSheetId="1">#REF!</definedName>
    <definedName name="FAMERangeMGSVAB12">#REF!</definedName>
    <definedName name="FAMERangeMGSVAB13" localSheetId="0">#REF!</definedName>
    <definedName name="FAMERangeMGSVAB13" localSheetId="1">#REF!</definedName>
    <definedName name="FAMERangeMGSVAB13">#REF!</definedName>
    <definedName name="FAMERangeMGSVAB14" localSheetId="0">#REF!</definedName>
    <definedName name="FAMERangeMGSVAB14" localSheetId="1">#REF!</definedName>
    <definedName name="FAMERangeMGSVAB14">#REF!</definedName>
    <definedName name="FAMERangeMGSVAB15" localSheetId="0">#REF!</definedName>
    <definedName name="FAMERangeMGSVAB15" localSheetId="1">#REF!</definedName>
    <definedName name="FAMERangeMGSVAB15">#REF!</definedName>
    <definedName name="FAMERangeMGSVAB16" localSheetId="0">#REF!</definedName>
    <definedName name="FAMERangeMGSVAB16" localSheetId="1">#REF!</definedName>
    <definedName name="FAMERangeMGSVAB16">#REF!</definedName>
    <definedName name="FAMERangeMGSVAB17" localSheetId="0">#REF!</definedName>
    <definedName name="FAMERangeMGSVAB17" localSheetId="1">#REF!</definedName>
    <definedName name="FAMERangeMGSVAB17">#REF!</definedName>
    <definedName name="FAMERangeMGSVAB18" localSheetId="0">#REF!</definedName>
    <definedName name="FAMERangeMGSVAB18" localSheetId="1">#REF!</definedName>
    <definedName name="FAMERangeMGSVAB18">#REF!</definedName>
    <definedName name="FAMERangeMGSVAB19" localSheetId="0">#REF!</definedName>
    <definedName name="FAMERangeMGSVAB19" localSheetId="1">#REF!</definedName>
    <definedName name="FAMERangeMGSVAB19">#REF!</definedName>
    <definedName name="FAMERangeMGSVAB20" localSheetId="0">#REF!</definedName>
    <definedName name="FAMERangeMGSVAB20" localSheetId="1">#REF!</definedName>
    <definedName name="FAMERangeMGSVAB20">#REF!</definedName>
    <definedName name="FAMERangeMGSVAB21" localSheetId="0">#REF!</definedName>
    <definedName name="FAMERangeMGSVAB21" localSheetId="1">#REF!</definedName>
    <definedName name="FAMERangeMGSVAB21">#REF!</definedName>
    <definedName name="FAMERangeMGSVAB22" localSheetId="0">#REF!</definedName>
    <definedName name="FAMERangeMGSVAB22" localSheetId="1">#REF!</definedName>
    <definedName name="FAMERangeMGSVAB22">#REF!</definedName>
    <definedName name="FAMERangeMGSVAB23" localSheetId="0">#REF!</definedName>
    <definedName name="FAMERangeMGSVAB23" localSheetId="1">#REF!</definedName>
    <definedName name="FAMERangeMGSVAB23">#REF!</definedName>
    <definedName name="FAMERangeMGSVAB24" localSheetId="0">#REF!</definedName>
    <definedName name="FAMERangeMGSVAB24" localSheetId="1">#REF!</definedName>
    <definedName name="FAMERangeMGSVAB24">#REF!</definedName>
    <definedName name="FAMERangeMGSVAB25" localSheetId="0">#REF!</definedName>
    <definedName name="FAMERangeMGSVAB25" localSheetId="1">#REF!</definedName>
    <definedName name="FAMERangeMGSVAB25">#REF!</definedName>
    <definedName name="FAMERangeMGSVAB26" localSheetId="0">#REF!</definedName>
    <definedName name="FAMERangeMGSVAB26" localSheetId="1">#REF!</definedName>
    <definedName name="FAMERangeMGSVAB26">#REF!</definedName>
    <definedName name="FAMERangeMGSVAB27" localSheetId="0">#REF!</definedName>
    <definedName name="FAMERangeMGSVAB27" localSheetId="1">#REF!</definedName>
    <definedName name="FAMERangeMGSVAB27">#REF!</definedName>
    <definedName name="FAMERangeMGSVAB28" localSheetId="0">#REF!</definedName>
    <definedName name="FAMERangeMGSVAB28" localSheetId="1">#REF!</definedName>
    <definedName name="FAMERangeMGSVAB28">#REF!</definedName>
    <definedName name="FAMERangeMGSVAB29" localSheetId="0">#REF!</definedName>
    <definedName name="FAMERangeMGSVAB29" localSheetId="1">#REF!</definedName>
    <definedName name="FAMERangeMGSVAB29">#REF!</definedName>
    <definedName name="FAMERangeMGSVAB30" localSheetId="0">#REF!</definedName>
    <definedName name="FAMERangeMGSVAB30" localSheetId="1">#REF!</definedName>
    <definedName name="FAMERangeMGSVAB30">#REF!</definedName>
    <definedName name="FAMERangeMGSVAB31" localSheetId="0">#REF!</definedName>
    <definedName name="FAMERangeMGSVAB31" localSheetId="1">#REF!</definedName>
    <definedName name="FAMERangeMGSVAB31">#REF!</definedName>
    <definedName name="FAMERangeMGSVAB32" localSheetId="0">#REF!</definedName>
    <definedName name="FAMERangeMGSVAB32" localSheetId="1">#REF!</definedName>
    <definedName name="FAMERangeMGSVAB32">#REF!</definedName>
    <definedName name="FAMERangeMGSVAB33" localSheetId="0">#REF!</definedName>
    <definedName name="FAMERangeMGSVAB33" localSheetId="1">#REF!</definedName>
    <definedName name="FAMERangeMGSVAB33">#REF!</definedName>
    <definedName name="FAMERangeMGSVAB34" localSheetId="0">#REF!</definedName>
    <definedName name="FAMERangeMGSVAB34" localSheetId="1">#REF!</definedName>
    <definedName name="FAMERangeMGSVAB34">#REF!</definedName>
    <definedName name="FAMERangeMGSVAB35" localSheetId="0">#REF!</definedName>
    <definedName name="FAMERangeMGSVAB35" localSheetId="1">#REF!</definedName>
    <definedName name="FAMERangeMGSVAB35">#REF!</definedName>
    <definedName name="FAMERangeMGSVAB36" localSheetId="0">#REF!</definedName>
    <definedName name="FAMERangeMGSVAB36" localSheetId="1">#REF!</definedName>
    <definedName name="FAMERangeMGSVAB36">#REF!</definedName>
    <definedName name="FAMERangeMGSVAB38" localSheetId="0">#REF!</definedName>
    <definedName name="FAMERangeMGSVAB38" localSheetId="1">#REF!</definedName>
    <definedName name="FAMERangeMGSVAB38">#REF!</definedName>
    <definedName name="FAMERangeMGSVAB5" localSheetId="0">#REF!</definedName>
    <definedName name="FAMERangeMGSVAB5" localSheetId="1">#REF!</definedName>
    <definedName name="FAMERangeMGSVAB5">#REF!</definedName>
    <definedName name="FAMERangeMGSVAB6" localSheetId="0">#REF!</definedName>
    <definedName name="FAMERangeMGSVAB6" localSheetId="1">#REF!</definedName>
    <definedName name="FAMERangeMGSVAB6">#REF!</definedName>
    <definedName name="FAMERangeMGSVAB7" localSheetId="0">#REF!</definedName>
    <definedName name="FAMERangeMGSVAB7" localSheetId="1">#REF!</definedName>
    <definedName name="FAMERangeMGSVAB7">#REF!</definedName>
    <definedName name="FAMERangeMGSVAB8" localSheetId="0">#REF!</definedName>
    <definedName name="FAMERangeMGSVAB8" localSheetId="1">#REF!</definedName>
    <definedName name="FAMERangeMGSVAB8">#REF!</definedName>
    <definedName name="FAMERangeMGSVAB9" localSheetId="0">#REF!</definedName>
    <definedName name="FAMERangeMGSVAB9" localSheetId="1">#REF!</definedName>
    <definedName name="FAMERangeMGSVAB9">#REF!</definedName>
    <definedName name="FAMERangeMGSVAC10" localSheetId="0">#REF!</definedName>
    <definedName name="FAMERangeMGSVAC10" localSheetId="1">#REF!</definedName>
    <definedName name="FAMERangeMGSVAC10">#REF!</definedName>
    <definedName name="FAMERangeMGSVAC11" localSheetId="0">#REF!</definedName>
    <definedName name="FAMERangeMGSVAC11" localSheetId="1">#REF!</definedName>
    <definedName name="FAMERangeMGSVAC11">#REF!</definedName>
    <definedName name="FAMERangeMGSVAC12" localSheetId="0">#REF!</definedName>
    <definedName name="FAMERangeMGSVAC12" localSheetId="1">#REF!</definedName>
    <definedName name="FAMERangeMGSVAC12">#REF!</definedName>
    <definedName name="FAMERangeMGSVAC13" localSheetId="0">#REF!</definedName>
    <definedName name="FAMERangeMGSVAC13" localSheetId="1">#REF!</definedName>
    <definedName name="FAMERangeMGSVAC13">#REF!</definedName>
    <definedName name="FAMERangeMGSVAC14" localSheetId="0">#REF!</definedName>
    <definedName name="FAMERangeMGSVAC14" localSheetId="1">#REF!</definedName>
    <definedName name="FAMERangeMGSVAC14">#REF!</definedName>
    <definedName name="FAMERangeMGSVAC15" localSheetId="0">#REF!</definedName>
    <definedName name="FAMERangeMGSVAC15" localSheetId="1">#REF!</definedName>
    <definedName name="FAMERangeMGSVAC15">#REF!</definedName>
    <definedName name="FAMERangeMGSVAC16" localSheetId="0">#REF!</definedName>
    <definedName name="FAMERangeMGSVAC16" localSheetId="1">#REF!</definedName>
    <definedName name="FAMERangeMGSVAC16">#REF!</definedName>
    <definedName name="FAMERangeMGSVAC17" localSheetId="0">#REF!</definedName>
    <definedName name="FAMERangeMGSVAC17" localSheetId="1">#REF!</definedName>
    <definedName name="FAMERangeMGSVAC17">#REF!</definedName>
    <definedName name="FAMERangeMGSVAC18" localSheetId="0">#REF!</definedName>
    <definedName name="FAMERangeMGSVAC18" localSheetId="1">#REF!</definedName>
    <definedName name="FAMERangeMGSVAC18">#REF!</definedName>
    <definedName name="FAMERangeMGSVAC19" localSheetId="0">#REF!</definedName>
    <definedName name="FAMERangeMGSVAC19" localSheetId="1">#REF!</definedName>
    <definedName name="FAMERangeMGSVAC19">#REF!</definedName>
    <definedName name="FAMERangeMGSVAC20" localSheetId="0">#REF!</definedName>
    <definedName name="FAMERangeMGSVAC20" localSheetId="1">#REF!</definedName>
    <definedName name="FAMERangeMGSVAC20">#REF!</definedName>
    <definedName name="FAMERangeMGSVAC21" localSheetId="0">#REF!</definedName>
    <definedName name="FAMERangeMGSVAC21" localSheetId="1">#REF!</definedName>
    <definedName name="FAMERangeMGSVAC21">#REF!</definedName>
    <definedName name="FAMERangeMGSVAC22" localSheetId="0">#REF!</definedName>
    <definedName name="FAMERangeMGSVAC22" localSheetId="1">#REF!</definedName>
    <definedName name="FAMERangeMGSVAC22">#REF!</definedName>
    <definedName name="FAMERangeMGSVAC23" localSheetId="0">#REF!</definedName>
    <definedName name="FAMERangeMGSVAC23" localSheetId="1">#REF!</definedName>
    <definedName name="FAMERangeMGSVAC23">#REF!</definedName>
    <definedName name="FAMERangeMGSVAC24" localSheetId="0">#REF!</definedName>
    <definedName name="FAMERangeMGSVAC24" localSheetId="1">#REF!</definedName>
    <definedName name="FAMERangeMGSVAC24">#REF!</definedName>
    <definedName name="FAMERangeMGSVAC25" localSheetId="0">#REF!</definedName>
    <definedName name="FAMERangeMGSVAC25" localSheetId="1">#REF!</definedName>
    <definedName name="FAMERangeMGSVAC25">#REF!</definedName>
    <definedName name="FAMERangeMGSVAC26" localSheetId="0">#REF!</definedName>
    <definedName name="FAMERangeMGSVAC26" localSheetId="1">#REF!</definedName>
    <definedName name="FAMERangeMGSVAC26">#REF!</definedName>
    <definedName name="FAMERangeMGSVAC27" localSheetId="0">#REF!</definedName>
    <definedName name="FAMERangeMGSVAC27" localSheetId="1">#REF!</definedName>
    <definedName name="FAMERangeMGSVAC27">#REF!</definedName>
    <definedName name="FAMERangeMGSVAC28" localSheetId="0">#REF!</definedName>
    <definedName name="FAMERangeMGSVAC28" localSheetId="1">#REF!</definedName>
    <definedName name="FAMERangeMGSVAC28">#REF!</definedName>
    <definedName name="FAMERangeMGSVAC29" localSheetId="0">#REF!</definedName>
    <definedName name="FAMERangeMGSVAC29" localSheetId="1">#REF!</definedName>
    <definedName name="FAMERangeMGSVAC29">#REF!</definedName>
    <definedName name="FAMERangeMGSVAC30" localSheetId="0">#REF!</definedName>
    <definedName name="FAMERangeMGSVAC30" localSheetId="1">#REF!</definedName>
    <definedName name="FAMERangeMGSVAC30">#REF!</definedName>
    <definedName name="FAMERangeMGSVAC31" localSheetId="0">#REF!</definedName>
    <definedName name="FAMERangeMGSVAC31" localSheetId="1">#REF!</definedName>
    <definedName name="FAMERangeMGSVAC31">#REF!</definedName>
    <definedName name="FAMERangeMGSVAC32" localSheetId="0">#REF!</definedName>
    <definedName name="FAMERangeMGSVAC32" localSheetId="1">#REF!</definedName>
    <definedName name="FAMERangeMGSVAC32">#REF!</definedName>
    <definedName name="FAMERangeMGSVAC33" localSheetId="0">#REF!</definedName>
    <definedName name="FAMERangeMGSVAC33" localSheetId="1">#REF!</definedName>
    <definedName name="FAMERangeMGSVAC33">#REF!</definedName>
    <definedName name="FAMERangeMGSVAC34" localSheetId="0">#REF!</definedName>
    <definedName name="FAMERangeMGSVAC34" localSheetId="1">#REF!</definedName>
    <definedName name="FAMERangeMGSVAC34">#REF!</definedName>
    <definedName name="FAMERangeMGSVAC35" localSheetId="0">#REF!</definedName>
    <definedName name="FAMERangeMGSVAC35" localSheetId="1">#REF!</definedName>
    <definedName name="FAMERangeMGSVAC35">#REF!</definedName>
    <definedName name="FAMERangeMGSVAC36" localSheetId="0">#REF!</definedName>
    <definedName name="FAMERangeMGSVAC36" localSheetId="1">#REF!</definedName>
    <definedName name="FAMERangeMGSVAC36">#REF!</definedName>
    <definedName name="FAMERangeMGSVAC38" localSheetId="0">#REF!</definedName>
    <definedName name="FAMERangeMGSVAC38" localSheetId="1">#REF!</definedName>
    <definedName name="FAMERangeMGSVAC38">#REF!</definedName>
    <definedName name="FAMERangeMGSVAC5" localSheetId="0">#REF!</definedName>
    <definedName name="FAMERangeMGSVAC5" localSheetId="1">#REF!</definedName>
    <definedName name="FAMERangeMGSVAC5">#REF!</definedName>
    <definedName name="FAMERangeMGSVAC6" localSheetId="0">#REF!</definedName>
    <definedName name="FAMERangeMGSVAC6" localSheetId="1">#REF!</definedName>
    <definedName name="FAMERangeMGSVAC6">#REF!</definedName>
    <definedName name="FAMERangeMGSVAC7" localSheetId="0">#REF!</definedName>
    <definedName name="FAMERangeMGSVAC7" localSheetId="1">#REF!</definedName>
    <definedName name="FAMERangeMGSVAC7">#REF!</definedName>
    <definedName name="FAMERangeMGSVAC8" localSheetId="0">#REF!</definedName>
    <definedName name="FAMERangeMGSVAC8" localSheetId="1">#REF!</definedName>
    <definedName name="FAMERangeMGSVAC8">#REF!</definedName>
    <definedName name="FAMERangeMGSVAC9" localSheetId="0">#REF!</definedName>
    <definedName name="FAMERangeMGSVAC9" localSheetId="1">#REF!</definedName>
    <definedName name="FAMERangeMGSVAC9">#REF!</definedName>
    <definedName name="FAMERangeMGSVAD10" localSheetId="0">#REF!</definedName>
    <definedName name="FAMERangeMGSVAD10" localSheetId="1">#REF!</definedName>
    <definedName name="FAMERangeMGSVAD10">#REF!</definedName>
    <definedName name="FAMERangeMGSVAD11" localSheetId="0">#REF!</definedName>
    <definedName name="FAMERangeMGSVAD11" localSheetId="1">#REF!</definedName>
    <definedName name="FAMERangeMGSVAD11">#REF!</definedName>
    <definedName name="FAMERangeMGSVAD12" localSheetId="0">#REF!</definedName>
    <definedName name="FAMERangeMGSVAD12" localSheetId="1">#REF!</definedName>
    <definedName name="FAMERangeMGSVAD12">#REF!</definedName>
    <definedName name="FAMERangeMGSVAD13" localSheetId="0">#REF!</definedName>
    <definedName name="FAMERangeMGSVAD13" localSheetId="1">#REF!</definedName>
    <definedName name="FAMERangeMGSVAD13">#REF!</definedName>
    <definedName name="FAMERangeMGSVAD14" localSheetId="0">#REF!</definedName>
    <definedName name="FAMERangeMGSVAD14" localSheetId="1">#REF!</definedName>
    <definedName name="FAMERangeMGSVAD14">#REF!</definedName>
    <definedName name="FAMERangeMGSVAD15" localSheetId="0">#REF!</definedName>
    <definedName name="FAMERangeMGSVAD15" localSheetId="1">#REF!</definedName>
    <definedName name="FAMERangeMGSVAD15">#REF!</definedName>
    <definedName name="FAMERangeMGSVAD16" localSheetId="0">#REF!</definedName>
    <definedName name="FAMERangeMGSVAD16" localSheetId="1">#REF!</definedName>
    <definedName name="FAMERangeMGSVAD16">#REF!</definedName>
    <definedName name="FAMERangeMGSVAD17" localSheetId="0">#REF!</definedName>
    <definedName name="FAMERangeMGSVAD17" localSheetId="1">#REF!</definedName>
    <definedName name="FAMERangeMGSVAD17">#REF!</definedName>
    <definedName name="FAMERangeMGSVAD18" localSheetId="0">#REF!</definedName>
    <definedName name="FAMERangeMGSVAD18" localSheetId="1">#REF!</definedName>
    <definedName name="FAMERangeMGSVAD18">#REF!</definedName>
    <definedName name="FAMERangeMGSVAD19" localSheetId="0">#REF!</definedName>
    <definedName name="FAMERangeMGSVAD19" localSheetId="1">#REF!</definedName>
    <definedName name="FAMERangeMGSVAD19">#REF!</definedName>
    <definedName name="FAMERangeMGSVAD20" localSheetId="0">#REF!</definedName>
    <definedName name="FAMERangeMGSVAD20" localSheetId="1">#REF!</definedName>
    <definedName name="FAMERangeMGSVAD20">#REF!</definedName>
    <definedName name="FAMERangeMGSVAD21" localSheetId="0">#REF!</definedName>
    <definedName name="FAMERangeMGSVAD21" localSheetId="1">#REF!</definedName>
    <definedName name="FAMERangeMGSVAD21">#REF!</definedName>
    <definedName name="FAMERangeMGSVAD22" localSheetId="0">#REF!</definedName>
    <definedName name="FAMERangeMGSVAD22" localSheetId="1">#REF!</definedName>
    <definedName name="FAMERangeMGSVAD22">#REF!</definedName>
    <definedName name="FAMERangeMGSVAD23" localSheetId="0">#REF!</definedName>
    <definedName name="FAMERangeMGSVAD23" localSheetId="1">#REF!</definedName>
    <definedName name="FAMERangeMGSVAD23">#REF!</definedName>
    <definedName name="FAMERangeMGSVAD24" localSheetId="0">#REF!</definedName>
    <definedName name="FAMERangeMGSVAD24" localSheetId="1">#REF!</definedName>
    <definedName name="FAMERangeMGSVAD24">#REF!</definedName>
    <definedName name="FAMERangeMGSVAD25" localSheetId="0">#REF!</definedName>
    <definedName name="FAMERangeMGSVAD25" localSheetId="1">#REF!</definedName>
    <definedName name="FAMERangeMGSVAD25">#REF!</definedName>
    <definedName name="FAMERangeMGSVAD26" localSheetId="0">#REF!</definedName>
    <definedName name="FAMERangeMGSVAD26" localSheetId="1">#REF!</definedName>
    <definedName name="FAMERangeMGSVAD26">#REF!</definedName>
    <definedName name="FAMERangeMGSVAD27" localSheetId="0">#REF!</definedName>
    <definedName name="FAMERangeMGSVAD27" localSheetId="1">#REF!</definedName>
    <definedName name="FAMERangeMGSVAD27">#REF!</definedName>
    <definedName name="FAMERangeMGSVAD28" localSheetId="0">#REF!</definedName>
    <definedName name="FAMERangeMGSVAD28" localSheetId="1">#REF!</definedName>
    <definedName name="FAMERangeMGSVAD28">#REF!</definedName>
    <definedName name="FAMERangeMGSVAD29" localSheetId="0">#REF!</definedName>
    <definedName name="FAMERangeMGSVAD29" localSheetId="1">#REF!</definedName>
    <definedName name="FAMERangeMGSVAD29">#REF!</definedName>
    <definedName name="FAMERangeMGSVAD30" localSheetId="0">#REF!</definedName>
    <definedName name="FAMERangeMGSVAD30" localSheetId="1">#REF!</definedName>
    <definedName name="FAMERangeMGSVAD30">#REF!</definedName>
    <definedName name="FAMERangeMGSVAD31" localSheetId="0">#REF!</definedName>
    <definedName name="FAMERangeMGSVAD31" localSheetId="1">#REF!</definedName>
    <definedName name="FAMERangeMGSVAD31">#REF!</definedName>
    <definedName name="FAMERangeMGSVAD32" localSheetId="0">#REF!</definedName>
    <definedName name="FAMERangeMGSVAD32" localSheetId="1">#REF!</definedName>
    <definedName name="FAMERangeMGSVAD32">#REF!</definedName>
    <definedName name="FAMERangeMGSVAD33" localSheetId="0">#REF!</definedName>
    <definedName name="FAMERangeMGSVAD33" localSheetId="1">#REF!</definedName>
    <definedName name="FAMERangeMGSVAD33">#REF!</definedName>
    <definedName name="FAMERangeMGSVAD34" localSheetId="0">#REF!</definedName>
    <definedName name="FAMERangeMGSVAD34" localSheetId="1">#REF!</definedName>
    <definedName name="FAMERangeMGSVAD34">#REF!</definedName>
    <definedName name="FAMERangeMGSVAD35" localSheetId="0">#REF!</definedName>
    <definedName name="FAMERangeMGSVAD35" localSheetId="1">#REF!</definedName>
    <definedName name="FAMERangeMGSVAD35">#REF!</definedName>
    <definedName name="FAMERangeMGSVAD36" localSheetId="0">#REF!</definedName>
    <definedName name="FAMERangeMGSVAD36" localSheetId="1">#REF!</definedName>
    <definedName name="FAMERangeMGSVAD36">#REF!</definedName>
    <definedName name="FAMERangeMGSVAD38" localSheetId="0">#REF!</definedName>
    <definedName name="FAMERangeMGSVAD38" localSheetId="1">#REF!</definedName>
    <definedName name="FAMERangeMGSVAD38">#REF!</definedName>
    <definedName name="FAMERangeMGSVAD5" localSheetId="0">#REF!</definedName>
    <definedName name="FAMERangeMGSVAD5" localSheetId="1">#REF!</definedName>
    <definedName name="FAMERangeMGSVAD5">#REF!</definedName>
    <definedName name="FAMERangeMGSVAD6" localSheetId="0">#REF!</definedName>
    <definedName name="FAMERangeMGSVAD6" localSheetId="1">#REF!</definedName>
    <definedName name="FAMERangeMGSVAD6">#REF!</definedName>
    <definedName name="FAMERangeMGSVAD7" localSheetId="0">#REF!</definedName>
    <definedName name="FAMERangeMGSVAD7" localSheetId="1">#REF!</definedName>
    <definedName name="FAMERangeMGSVAD7">#REF!</definedName>
    <definedName name="FAMERangeMGSVAD8" localSheetId="0">#REF!</definedName>
    <definedName name="FAMERangeMGSVAD8" localSheetId="1">#REF!</definedName>
    <definedName name="FAMERangeMGSVAD8">#REF!</definedName>
    <definedName name="FAMERangeMGSVAD9" localSheetId="0">#REF!</definedName>
    <definedName name="FAMERangeMGSVAD9" localSheetId="1">#REF!</definedName>
    <definedName name="FAMERangeMGSVAD9">#REF!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fffff" localSheetId="0">#REF!</definedName>
    <definedName name="ffffff" localSheetId="1">#REF!</definedName>
    <definedName name="ffffff">#REF!</definedName>
    <definedName name="fjafjs">#N/A</definedName>
    <definedName name="fjajsfdja">#N/A</definedName>
    <definedName name="fjdajsdjfa">#N/A</definedName>
    <definedName name="fjjafsjaj">#N/A</definedName>
    <definedName name="fjsldkfjsdljflsdkjf" localSheetId="0">#REF!</definedName>
    <definedName name="fjsldkfjsdljflsdkjf" localSheetId="1">#REF!</definedName>
    <definedName name="fjsldkfjsdljflsdkjf">#REF!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gggg" localSheetId="0">#REF!</definedName>
    <definedName name="ggggg" localSheetId="1">#REF!</definedName>
    <definedName name="ggggg">#REF!</definedName>
    <definedName name="gxxe2003">'[8]P1012001'!$A$6:$E$117</definedName>
    <definedName name="gxxe20032">'[8]P1012001'!$A$6:$E$117</definedName>
    <definedName name="hhh" localSheetId="0">'[9]Mp-team 1'!#REF!</definedName>
    <definedName name="hhh" localSheetId="1">'[9]Mp-team 1'!#REF!</definedName>
    <definedName name="hhh">'[9]Mp-team 1'!#REF!</definedName>
    <definedName name="hhhh" localSheetId="0">#REF!</definedName>
    <definedName name="hhhh" localSheetId="1">#REF!</definedName>
    <definedName name="hhhh">#REF!</definedName>
    <definedName name="hhhhhh" localSheetId="0">#REF!</definedName>
    <definedName name="hhhhhh" localSheetId="1">#REF!</definedName>
    <definedName name="hhhhhh">#REF!</definedName>
    <definedName name="hhhhhhhhh" localSheetId="0">#REF!</definedName>
    <definedName name="hhhhhhhhh" localSheetId="1">#REF!</definedName>
    <definedName name="hhhhhhhhh">#REF!</definedName>
    <definedName name="jdfajsfdj">#N/A</definedName>
    <definedName name="jdjfadsjf">#N/A</definedName>
    <definedName name="jjgajsdfjasd">#N/A</definedName>
    <definedName name="jjjjj" localSheetId="0">#REF!</definedName>
    <definedName name="jjjjj" localSheetId="1">#REF!</definedName>
    <definedName name="jjjjj">#REF!</definedName>
    <definedName name="kdfkasj">#N/A</definedName>
    <definedName name="kgak">#N/A</definedName>
    <definedName name="kkkk" localSheetId="0">#REF!</definedName>
    <definedName name="kkkk" localSheetId="1">#REF!</definedName>
    <definedName name="kkkk">#REF!</definedName>
    <definedName name="kkkkk" localSheetId="0">#REF!</definedName>
    <definedName name="kkkkk" localSheetId="1">#REF!</definedName>
    <definedName name="kkkkk">#REF!</definedName>
    <definedName name="_xlnm.Print_Area" localSheetId="0">'附件1'!$A$1:$H$17</definedName>
    <definedName name="_xlnm.Print_Area" localSheetId="1">'附件2'!$A$1:$H$24</definedName>
    <definedName name="_xlnm.Print_Area" localSheetId="2">'附件3'!$A$1:$F$16</definedName>
    <definedName name="_xlnm.Print_Area">#N/A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'附件1'!$4:$4</definedName>
    <definedName name="_xlnm.Print_Titles" localSheetId="3">'附件4'!$2:$4</definedName>
    <definedName name="_xlnm.Print_Titles">#N/A</definedName>
    <definedName name="qq" hidden="1">#REF!</definedName>
    <definedName name="qqqqqqqqqqqqqqqqqqqqqqq" localSheetId="0">#REF!</definedName>
    <definedName name="qqqqqqqqqqqqqqqqqqqqqqq" localSheetId="1">#REF!</definedName>
    <definedName name="qqqqqqqqqqqqqqqqqqqqqqq">#REF!</definedName>
    <definedName name="rrrrr" localSheetId="0">#REF!</definedName>
    <definedName name="rrrrr" localSheetId="1">#REF!</definedName>
    <definedName name="rrrrr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heng" localSheetId="0">#REF!</definedName>
    <definedName name="sheng" localSheetId="1">#REF!</definedName>
    <definedName name="sheng">#REF!</definedName>
    <definedName name="ssfafag">#N/A</definedName>
    <definedName name="sss">#N/A</definedName>
    <definedName name="ssss" localSheetId="0">#REF!</definedName>
    <definedName name="ssss" localSheetId="1">#REF!</definedName>
    <definedName name="ssss">#REF!</definedName>
    <definedName name="summary" localSheetId="0">#REF!</definedName>
    <definedName name="summary" localSheetId="1">#REF!</definedName>
    <definedName name="summary">#REF!</definedName>
    <definedName name="UniqueRange_37" localSheetId="0">#REF!</definedName>
    <definedName name="UniqueRange_37" localSheetId="1">#REF!</definedName>
    <definedName name="UniqueRange_37">#REF!</definedName>
    <definedName name="UniqueRange_38" localSheetId="0">#REF!</definedName>
    <definedName name="UniqueRange_38" localSheetId="1">#REF!</definedName>
    <definedName name="UniqueRange_38">#REF!</definedName>
    <definedName name="UniqueRange_39" localSheetId="0">#REF!</definedName>
    <definedName name="UniqueRange_39" localSheetId="1">#REF!</definedName>
    <definedName name="UniqueRange_39">#REF!</definedName>
    <definedName name="UniqueRange_40" localSheetId="0">#REF!</definedName>
    <definedName name="UniqueRange_40" localSheetId="1">#REF!</definedName>
    <definedName name="UniqueRange_40">#REF!</definedName>
    <definedName name="UniqueRange_41" localSheetId="0">#REF!</definedName>
    <definedName name="UniqueRange_41" localSheetId="1">#REF!</definedName>
    <definedName name="UniqueRange_41">#REF!</definedName>
    <definedName name="UniqueRange_42" localSheetId="0">#REF!</definedName>
    <definedName name="UniqueRange_42" localSheetId="1">#REF!</definedName>
    <definedName name="UniqueRange_42">#REF!</definedName>
    <definedName name="UniqueRange_43" localSheetId="0">#REF!</definedName>
    <definedName name="UniqueRange_43" localSheetId="1">#REF!</definedName>
    <definedName name="UniqueRange_43">#REF!</definedName>
    <definedName name="UniqueRange_44" localSheetId="0">#REF!</definedName>
    <definedName name="UniqueRange_44" localSheetId="1">#REF!</definedName>
    <definedName name="UniqueRange_44">#REF!</definedName>
    <definedName name="UniqueRange_45" localSheetId="0">#REF!</definedName>
    <definedName name="UniqueRange_45" localSheetId="1">#REF!</definedName>
    <definedName name="UniqueRange_45">#REF!</definedName>
    <definedName name="UniqueRange_46" localSheetId="0">#REF!</definedName>
    <definedName name="UniqueRange_46" localSheetId="1">#REF!</definedName>
    <definedName name="UniqueRange_46">#REF!</definedName>
    <definedName name="UniqueRange_47" localSheetId="0">#REF!</definedName>
    <definedName name="UniqueRange_47" localSheetId="1">#REF!</definedName>
    <definedName name="UniqueRange_47">#REF!</definedName>
    <definedName name="XMFL" localSheetId="0">'[10]项目类型'!$F$3:$F$75</definedName>
    <definedName name="XMFL" localSheetId="1">'[10]项目类型'!$F$3:$F$75</definedName>
    <definedName name="XMFL">'[10]项目类型'!$F$3:$F$75</definedName>
    <definedName name="XMFL2" localSheetId="0">'[11]项目类型'!$F$3:$F$75</definedName>
    <definedName name="XMFL2" localSheetId="1">'[11]项目类型'!$F$3:$F$75</definedName>
    <definedName name="XMFL2">'[11]项目类型'!$F$3:$F$75</definedName>
    <definedName name="XMLX" localSheetId="0">'[12]下拉选项'!#REF!</definedName>
    <definedName name="XMLX" localSheetId="1">'[12]下拉选项'!#REF!</definedName>
    <definedName name="XMLX">'[12]下拉选项'!#REF!</definedName>
    <definedName name="xxxx" localSheetId="0">'[6]人民银行'!#REF!</definedName>
    <definedName name="xxxx" localSheetId="1">'[6]人民银行'!#REF!</definedName>
    <definedName name="xxxx">'[6]人民银行'!#REF!</definedName>
    <definedName name="ZCSX" localSheetId="0">'[12]下拉选项'!$I$3:$I$14</definedName>
    <definedName name="ZCSX" localSheetId="1">'[12]下拉选项'!$I$3:$I$14</definedName>
    <definedName name="ZCSX">'[12]下拉选项'!$I$3:$I$14</definedName>
    <definedName name="zzzzz" localSheetId="0">#REF!</definedName>
    <definedName name="zzzzz" localSheetId="1">#REF!</definedName>
    <definedName name="zzzzz">#REF!</definedName>
    <definedName name="啊啊" localSheetId="0">#REF!</definedName>
    <definedName name="啊啊" localSheetId="1">#REF!</definedName>
    <definedName name="啊啊">#REF!</definedName>
    <definedName name="安徽" localSheetId="0">#REF!</definedName>
    <definedName name="安徽" localSheetId="1">#REF!</definedName>
    <definedName name="安徽">#REF!</definedName>
    <definedName name="北京" localSheetId="0">#REF!</definedName>
    <definedName name="北京" localSheetId="1">#REF!</definedName>
    <definedName name="北京">#REF!</definedName>
    <definedName name="北京市行政区划" localSheetId="0">#REF!</definedName>
    <definedName name="北京市行政区划" localSheetId="1">#REF!</definedName>
    <definedName name="北京市行政区划">#REF!</definedName>
    <definedName name="本年" localSheetId="0">'[13]1-4余额表'!$L$3</definedName>
    <definedName name="本年" localSheetId="1">'[13]1-4余额表'!$L$3</definedName>
    <definedName name="本年">'[13]1-4余额表'!$L$3</definedName>
    <definedName name="比对">'[4]Q01地区变动情况表'!$R1='[4]Q01地区变动情况表'!$E1</definedName>
    <definedName name="不不不" localSheetId="0">#REF!</definedName>
    <definedName name="不不不" localSheetId="1">#REF!</definedName>
    <definedName name="不不不">#REF!</definedName>
    <definedName name="财政供养" localSheetId="0">#REF!</definedName>
    <definedName name="财政供养" localSheetId="1">#REF!</definedName>
    <definedName name="财政供养">#REF!</definedName>
    <definedName name="残疾人两项补贴人均补助">'[4]F02标准'!$D$81</definedName>
    <definedName name="藏族地区标识" localSheetId="1">INDEX('[4]F03基础数据'!$K$7:$K$2822,MATCH('[4]F05民生(2018)'!$C1,B_区划编码,0))</definedName>
    <definedName name="藏族地区标识">INDEX('[4]F03基础数据'!$K$7:$K$2822,MATCH('[4]F05民生(2018)'!$C1,B_区划编码,0))</definedName>
    <definedName name="差额拨款单位财政补助职业年金">'[4]F02标准'!$D$23</definedName>
    <definedName name="成本差异系数">VLOOKUP('[14]公路里程'!$C1,'[15]差异系数'!$A$6:$C$229,3,)</definedName>
    <definedName name="城市维护费">VLOOKUP('[14]公路里程'!$D1,'[16]2009'!$A$10:$AS$255,40,)</definedName>
    <definedName name="城乡居民基本医疗保险人均经费">'[4]F02标准'!$D$86:$D$87</definedName>
    <definedName name="城乡居民社会养老保险16_59岁人均补助">'[4]F02标准'!$D$78</definedName>
    <definedName name="城乡居民社会养老保险60岁及以上人均补助">'[4]F02标准'!$D$79</definedName>
    <definedName name="城乡医疗救助人均经费">'[4]F02标准'!$D$90</definedName>
    <definedName name="城镇保障性住房人均经费">'[4]F02标准'!$D$101</definedName>
    <definedName name="城镇最低保障人均补助">'[4]F02标准'!$D$72:$D$73</definedName>
    <definedName name="初中贫困寄宿生生活补助">'[4]F02标准'!$D$56</definedName>
    <definedName name="初中义务教育生均经费">'[4]F02标准'!$D$48:$D$50</definedName>
    <definedName name="处室" localSheetId="0">#REF!</definedName>
    <definedName name="处室" localSheetId="1">#REF!</definedName>
    <definedName name="处室">#REF!</definedName>
    <definedName name="村级补助人均经费">'[4]F02标准'!$D$97:$D$98</definedName>
    <definedName name="村级支出">VLOOKUP('[14]公路里程'!$D1,'[17]L24'!$B$7:$Y$4958,9,)</definedName>
    <definedName name="大多数">'[18]XL4Poppy'!$A$15</definedName>
    <definedName name="大连" localSheetId="0">#REF!</definedName>
    <definedName name="大连" localSheetId="1">#REF!</definedName>
    <definedName name="大连">#REF!</definedName>
    <definedName name="大学生村官村均补助标准">'[4]F02标准'!$D$39</definedName>
    <definedName name="当年" localSheetId="0">'[19]1-1余额表'!$L$1</definedName>
    <definedName name="当年" localSheetId="1">'[19]1-1余额表'!$L$1</definedName>
    <definedName name="当年">'[19]1-1余额表'!$L$1</definedName>
    <definedName name="地方病防治系数">VLOOKUP('[14]公路里程'!$C1,'[15]data'!$C$6:$AR$210,42,)</definedName>
    <definedName name="地区" localSheetId="0">OFFSET('[19]1-1余额表'!$A$7,,,COUNTA('[19]1-1余额表'!$A:$A)-1)</definedName>
    <definedName name="地区" localSheetId="1">OFFSET('[19]1-1余额表'!$A$7,,,COUNTA('[19]1-1余额表'!$A:$A)-1)</definedName>
    <definedName name="地区">OFFSET('[19]1-1余额表'!$A$7,,,COUNTA('[19]1-1余额表'!$A:$A)-1)</definedName>
    <definedName name="地区名称" localSheetId="0">'[20]01北京市'!#REF!</definedName>
    <definedName name="地区名称" localSheetId="1">'[20]01北京市'!#REF!</definedName>
    <definedName name="地区名称">'[20]01北京市'!#REF!</definedName>
    <definedName name="第三批">#N/A</definedName>
    <definedName name="呃呃呃" localSheetId="0">#REF!</definedName>
    <definedName name="呃呃呃" localSheetId="1">#REF!</definedName>
    <definedName name="呃呃呃">#REF!</definedName>
    <definedName name="凤飞飞" hidden="1">#REF!</definedName>
    <definedName name="扶贫开发人均经费">'[4]F02标准'!$D$38</definedName>
    <definedName name="福建" localSheetId="0">#REF!</definedName>
    <definedName name="福建" localSheetId="1">#REF!</definedName>
    <definedName name="福建">#REF!</definedName>
    <definedName name="福建地区" localSheetId="0">#REF!</definedName>
    <definedName name="福建地区" localSheetId="1">#REF!</definedName>
    <definedName name="福建地区">#REF!</definedName>
    <definedName name="附表" localSheetId="0">#REF!</definedName>
    <definedName name="附表" localSheetId="1">#REF!</definedName>
    <definedName name="附表">#REF!</definedName>
    <definedName name="公共安全部门">VLOOKUP('[14]公路里程'!$D1,'[16]2009'!$A$10:$AS$255,33,)</definedName>
    <definedName name="公司主管部门">'[21]有效性列表'!$B$2:$B$7</definedName>
    <definedName name="孤儿生活保障人均经费">'[4]F02标准'!$D$83</definedName>
    <definedName name="广东" localSheetId="0">#REF!</definedName>
    <definedName name="广东" localSheetId="1">#REF!</definedName>
    <definedName name="广东">#REF!</definedName>
    <definedName name="广东地区" localSheetId="0">#REF!</definedName>
    <definedName name="广东地区" localSheetId="1">#REF!</definedName>
    <definedName name="广东地区">#REF!</definedName>
    <definedName name="广西" localSheetId="0">#REF!</definedName>
    <definedName name="广西" localSheetId="1">#REF!</definedName>
    <definedName name="广西">#REF!</definedName>
    <definedName name="贵州" localSheetId="0">#REF!</definedName>
    <definedName name="贵州" localSheetId="1">#REF!</definedName>
    <definedName name="贵州">#REF!</definedName>
    <definedName name="哈哈哈哈" localSheetId="0">#REF!</definedName>
    <definedName name="哈哈哈哈" localSheetId="1">#REF!</definedName>
    <definedName name="哈哈哈哈">#REF!</definedName>
    <definedName name="还有" localSheetId="0">#REF!</definedName>
    <definedName name="还有" localSheetId="1">#REF!</definedName>
    <definedName name="还有">#REF!</definedName>
    <definedName name="海南" localSheetId="0">#REF!</definedName>
    <definedName name="海南" localSheetId="1">#REF!</definedName>
    <definedName name="海南">#REF!</definedName>
    <definedName name="行政部门">VLOOKUP('[14]公路里程'!$D1,'[16]2009'!$A$10:$AS$255,30,)</definedName>
    <definedName name="行政区划">'[21]区划对应表'!$A$20:$A$36</definedName>
    <definedName name="行政区划级次">'[21]有效性列表'!$A$2:$A$6</definedName>
    <definedName name="行政区划名称">#REF!</definedName>
    <definedName name="河北" localSheetId="0">#REF!</definedName>
    <definedName name="河北" localSheetId="1">#REF!</definedName>
    <definedName name="河北">#REF!</definedName>
    <definedName name="河南" localSheetId="0">#REF!</definedName>
    <definedName name="河南" localSheetId="1">#REF!</definedName>
    <definedName name="河南">#REF!</definedName>
    <definedName name="黑龙江" localSheetId="0">#REF!</definedName>
    <definedName name="黑龙江" localSheetId="1">#REF!</definedName>
    <definedName name="黑龙江">#REF!</definedName>
    <definedName name="湖北" localSheetId="0">#REF!</definedName>
    <definedName name="湖北" localSheetId="1">#REF!</definedName>
    <definedName name="湖北">#REF!</definedName>
    <definedName name="湖南" localSheetId="0">#REF!</definedName>
    <definedName name="湖南" localSheetId="1">#REF!</definedName>
    <definedName name="湖南">#REF!</definedName>
    <definedName name="汇率" localSheetId="0">#REF!</definedName>
    <definedName name="汇率" localSheetId="1">#REF!</definedName>
    <definedName name="汇率">#REF!</definedName>
    <definedName name="基本公共卫生服务人均经费">'[4]F02标准'!$D$88</definedName>
    <definedName name="基层医疗卫生机构补偿人均经费">'[4]F02标准'!$D$89</definedName>
    <definedName name="基金处室" localSheetId="0">#REF!</definedName>
    <definedName name="基金处室" localSheetId="1">#REF!</definedName>
    <definedName name="基金处室">#REF!</definedName>
    <definedName name="基金金额" localSheetId="0">#REF!</definedName>
    <definedName name="基金金额" localSheetId="1">#REF!</definedName>
    <definedName name="基金金额">#REF!</definedName>
    <definedName name="基金科目" localSheetId="0">#REF!</definedName>
    <definedName name="基金科目" localSheetId="1">#REF!</definedName>
    <definedName name="基金科目">#REF!</definedName>
    <definedName name="基金类型" localSheetId="0">#REF!</definedName>
    <definedName name="基金类型" localSheetId="1">#REF!</definedName>
    <definedName name="基金类型">#REF!</definedName>
    <definedName name="吉林" localSheetId="0">#REF!</definedName>
    <definedName name="吉林" localSheetId="1">#REF!</definedName>
    <definedName name="吉林">#REF!</definedName>
    <definedName name="计划生育类人均经费">'[4]F02标准'!$D$92</definedName>
    <definedName name="江苏" localSheetId="0">#REF!</definedName>
    <definedName name="江苏" localSheetId="1">#REF!</definedName>
    <definedName name="江苏">#REF!</definedName>
    <definedName name="江西" localSheetId="0">#REF!</definedName>
    <definedName name="江西" localSheetId="1">#REF!</definedName>
    <definedName name="江西">#REF!</definedName>
    <definedName name="交通费">VLOOKUP('[23]经费权重'!$B1,'[24]分县数据'!$A$9:$BA$258,23,)</definedName>
    <definedName name="教育部门">VLOOKUP('[14]公路里程'!$D1,'[16]2009'!$A$10:$AS$255,34,)</definedName>
    <definedName name="金额" localSheetId="0">#REF!</definedName>
    <definedName name="金额" localSheetId="1">#REF!</definedName>
    <definedName name="金额">#REF!</definedName>
    <definedName name="科目" localSheetId="0">#REF!</definedName>
    <definedName name="科目" localSheetId="1">#REF!</definedName>
    <definedName name="科目">#REF!</definedName>
    <definedName name="啦啦啦" localSheetId="0">#REF!</definedName>
    <definedName name="啦啦啦" localSheetId="1">#REF!</definedName>
    <definedName name="啦啦啦">#REF!</definedName>
    <definedName name="了" localSheetId="0">#REF!</definedName>
    <definedName name="了" localSheetId="1">#REF!</definedName>
    <definedName name="了">#REF!</definedName>
    <definedName name="类型" localSheetId="0">#REF!</definedName>
    <definedName name="类型" localSheetId="1">#REF!</definedName>
    <definedName name="类型">#REF!</definedName>
    <definedName name="离退休">VLOOKUP('[14]公路里程'!$D1,'[25]Sheet1'!$A$3:$J$252,2,)</definedName>
    <definedName name="离休人员经费">'[4]F02标准'!$D$14</definedName>
    <definedName name="辽宁" localSheetId="0">#REF!</definedName>
    <definedName name="辽宁" localSheetId="1">#REF!</definedName>
    <definedName name="辽宁">#REF!</definedName>
    <definedName name="辽宁地区" localSheetId="0">#REF!</definedName>
    <definedName name="辽宁地区" localSheetId="1">#REF!</definedName>
    <definedName name="辽宁地区">#REF!</definedName>
    <definedName name="林业部门">VLOOKUP('[14]公路里程'!$D1,'[25]Sheet1'!$A$3:$J$252,6,)</definedName>
    <definedName name="么么么么" localSheetId="0">#REF!</definedName>
    <definedName name="么么么么" localSheetId="1">#REF!</definedName>
    <definedName name="么么么么">#REF!</definedName>
    <definedName name="免除普通高中建档立卡等家庭经济困难学生学杂费生均经费">'[4]F02标准'!$D$62:$D$64</definedName>
    <definedName name="南疆四州标识" localSheetId="1">INDEX('[4]F03基础数据'!$L$7:$L$2822,MATCH('[4]F05民生(2018)'!$C1,B_区划编码,0))</definedName>
    <definedName name="南疆四州标识">INDEX('[4]F03基础数据'!$L$7:$L$2822,MATCH('[4]F05民生(2018)'!$C1,B_区划编码,0))</definedName>
    <definedName name="内蒙" localSheetId="0">#REF!</definedName>
    <definedName name="内蒙" localSheetId="1">#REF!</definedName>
    <definedName name="内蒙">#REF!</definedName>
    <definedName name="你" localSheetId="0">#REF!</definedName>
    <definedName name="你" localSheetId="1">#REF!</definedName>
    <definedName name="你">#REF!</definedName>
    <definedName name="年龄层次人数占比16_59岁">'[4]F02标准'!$D$106</definedName>
    <definedName name="年龄层次人数占比60岁及以上">'[4]F02标准'!$D$107</definedName>
    <definedName name="宁波" localSheetId="0">#REF!</definedName>
    <definedName name="宁波" localSheetId="1">#REF!</definedName>
    <definedName name="宁波">#REF!</definedName>
    <definedName name="宁夏" localSheetId="0">#REF!</definedName>
    <definedName name="宁夏" localSheetId="1">#REF!</definedName>
    <definedName name="宁夏">#REF!</definedName>
    <definedName name="农村危房改造人均经费">'[4]F02标准'!$D$102</definedName>
    <definedName name="农村义务教育薄弱学校改造生均经费">'[4]F02标准'!$D$52</definedName>
    <definedName name="农村义务教育学生营养改善生均经费">'[4]F02标准'!$D$58</definedName>
    <definedName name="农村中小学校舍维修改造生均经费">'[4]F02标准'!$D$53</definedName>
    <definedName name="农村最低保障人均补助">'[4]F02标准'!$D$75:$D$76</definedName>
    <definedName name="农业部门">VLOOKUP('[14]公路里程'!$D1,'[25]Sheet1'!$A$7:$J$252,5,)</definedName>
    <definedName name="平台法人性质">'[26]参数表'!$D$2:$D$4</definedName>
    <definedName name="普通高中学生助学金生均经费">'[4]F02标准'!$D$57</definedName>
    <definedName name="其他支出">VLOOKUP('[14]公路里程'!$D1,'[16]2009'!$A$10:$AS$255,45,)</definedName>
    <definedName name="悄悄" localSheetId="0">#REF!</definedName>
    <definedName name="悄悄" localSheetId="1">#REF!</definedName>
    <definedName name="悄悄">#REF!</definedName>
    <definedName name="青岛" localSheetId="0">#REF!</definedName>
    <definedName name="青岛" localSheetId="1">#REF!</definedName>
    <definedName name="青岛">#REF!</definedName>
    <definedName name="青海" localSheetId="0">#REF!</definedName>
    <definedName name="青海" localSheetId="1">#REF!</definedName>
    <definedName name="青海">#REF!</definedName>
    <definedName name="区划" localSheetId="0">#REF!</definedName>
    <definedName name="区划" localSheetId="1">#REF!</definedName>
    <definedName name="区划">#REF!</definedName>
    <definedName name="取暖费">VLOOKUP('[23]经费权重'!$B1,'[24]分县数据'!$A$9:$BA$258,21,)</definedName>
    <definedName name="去年" localSheetId="0">'[13]1-4余额表'!$L$4</definedName>
    <definedName name="去年" localSheetId="1">'[13]1-4余额表'!$L$4</definedName>
    <definedName name="去年">'[13]1-4余额表'!$L$4</definedName>
    <definedName name="全部担保" localSheetId="0">OFFSET('[19]1-1余额表'!$G$7,,,COUNTA('[19]1-1余额表'!$G:$G)-1)</definedName>
    <definedName name="全部担保" localSheetId="1">OFFSET('[19]1-1余额表'!$G$7,,,COUNTA('[19]1-1余额表'!$G:$G)-1)</definedName>
    <definedName name="全部担保">OFFSET('[19]1-1余额表'!$G$7,,,COUNTA('[19]1-1余额表'!$G:$G)-1)</definedName>
    <definedName name="全部一般" localSheetId="0">OFFSET('[19]1-1余额表'!$E$7,,,COUNTA('[19]1-1余额表'!$E:$E)-1)</definedName>
    <definedName name="全部一般" localSheetId="1">OFFSET('[19]1-1余额表'!$E$7,,,COUNTA('[19]1-1余额表'!$E:$E)-1)</definedName>
    <definedName name="全部一般">OFFSET('[19]1-1余额表'!$E$7,,,COUNTA('[19]1-1余额表'!$E:$E)-1)</definedName>
    <definedName name="全部余额" localSheetId="0">OFFSET('[19]1-1余额表'!$C$7,,,COUNTA('[19]1-1余额表'!$C:$C)-1)</definedName>
    <definedName name="全部余额" localSheetId="1">OFFSET('[19]1-1余额表'!$C$7,,,COUNTA('[19]1-1余额表'!$C:$C)-1)</definedName>
    <definedName name="全部余额">OFFSET('[19]1-1余额表'!$C$7,,,COUNTA('[19]1-1余额表'!$C:$C)-1)</definedName>
    <definedName name="全部直接" localSheetId="0">OFFSET('[19]1-1余额表'!$D$7,,,COUNTA('[19]1-1余额表'!$D:$D)-1)</definedName>
    <definedName name="全部直接" localSheetId="1">OFFSET('[19]1-1余额表'!$D$7,,,COUNTA('[19]1-1余额表'!$D:$D)-1)</definedName>
    <definedName name="全部直接">OFFSET('[19]1-1余额表'!$D$7,,,COUNTA('[19]1-1余额表'!$D:$D)-1)</definedName>
    <definedName name="全部专项" localSheetId="0">OFFSET('[19]1-1余额表'!$F$7,,,COUNTA('[19]1-1余额表'!$F:$F)-1)</definedName>
    <definedName name="全部专项" localSheetId="1">OFFSET('[19]1-1余额表'!$F$7,,,COUNTA('[19]1-1余额表'!$F:$F)-1)</definedName>
    <definedName name="全部专项">OFFSET('[19]1-1余额表'!$F$7,,,COUNTA('[19]1-1余额表'!$F:$F)-1)</definedName>
    <definedName name="全额差额比例" localSheetId="0">'[27]C01-1'!#REF!</definedName>
    <definedName name="全额差额比例" localSheetId="1">'[27]C01-1'!#REF!</definedName>
    <definedName name="全额差额比例">'[27]C01-1'!#REF!</definedName>
    <definedName name="全国收入累计">#N/A</definedName>
    <definedName name="人员经费">VLOOKUP('[23]经费权重'!$B1,'[24]分县数据'!$A$9:$BA$258,4,)+VLOOKUP('[23]经费权重'!$B1,'[24]分县数据'!$A$9:$BA$258,39,)</definedName>
    <definedName name="日日日" localSheetId="0">#REF!</definedName>
    <definedName name="日日日" localSheetId="1">#REF!</definedName>
    <definedName name="日日日">#REF!</definedName>
    <definedName name="厦门" localSheetId="0">#REF!</definedName>
    <definedName name="厦门" localSheetId="1">#REF!</definedName>
    <definedName name="厦门">#REF!</definedName>
    <definedName name="山东" localSheetId="0">#REF!</definedName>
    <definedName name="山东" localSheetId="1">#REF!</definedName>
    <definedName name="山东">#REF!</definedName>
    <definedName name="山东地区" localSheetId="0">#REF!</definedName>
    <definedName name="山东地区" localSheetId="1">#REF!</definedName>
    <definedName name="山东地区">#REF!</definedName>
    <definedName name="山西" localSheetId="0">#REF!</definedName>
    <definedName name="山西" localSheetId="1">#REF!</definedName>
    <definedName name="山西">#REF!</definedName>
    <definedName name="陕西" localSheetId="0">#REF!</definedName>
    <definedName name="陕西" localSheetId="1">#REF!</definedName>
    <definedName name="陕西">#REF!</definedName>
    <definedName name="上海" localSheetId="0">#REF!</definedName>
    <definedName name="上海" localSheetId="1">#REF!</definedName>
    <definedName name="上海">#REF!</definedName>
    <definedName name="上年" localSheetId="0">'[13]1-4余额表'!$L$2</definedName>
    <definedName name="上年" localSheetId="1">'[13]1-4余额表'!$L$2</definedName>
    <definedName name="上年">'[13]1-4余额表'!$L$2</definedName>
    <definedName name="社会保障支出">VLOOKUP('[14]公路里程'!$D1,'[28]2007'!$A$10:$AS$257,29,)</definedName>
    <definedName name="深圳" localSheetId="0">#REF!</definedName>
    <definedName name="深圳" localSheetId="1">#REF!</definedName>
    <definedName name="深圳">#REF!</definedName>
    <definedName name="生产列1" localSheetId="0">#REF!</definedName>
    <definedName name="生产列1" localSheetId="1">#REF!</definedName>
    <definedName name="生产列1">#REF!</definedName>
    <definedName name="生产列11" localSheetId="0">#REF!</definedName>
    <definedName name="生产列11" localSheetId="1">#REF!</definedName>
    <definedName name="生产列11">#REF!</definedName>
    <definedName name="生产列15" localSheetId="0">#REF!</definedName>
    <definedName name="生产列15" localSheetId="1">#REF!</definedName>
    <definedName name="生产列15">#REF!</definedName>
    <definedName name="生产列16" localSheetId="0">#REF!</definedName>
    <definedName name="生产列16" localSheetId="1">#REF!</definedName>
    <definedName name="生产列16">#REF!</definedName>
    <definedName name="生产列17" localSheetId="0">#REF!</definedName>
    <definedName name="生产列17" localSheetId="1">#REF!</definedName>
    <definedName name="生产列17">#REF!</definedName>
    <definedName name="生产列19" localSheetId="0">#REF!</definedName>
    <definedName name="生产列19" localSheetId="1">#REF!</definedName>
    <definedName name="生产列19">#REF!</definedName>
    <definedName name="生产列2" localSheetId="0">#REF!</definedName>
    <definedName name="生产列2" localSheetId="1">#REF!</definedName>
    <definedName name="生产列2">#REF!</definedName>
    <definedName name="生产列20" localSheetId="0">#REF!</definedName>
    <definedName name="生产列20" localSheetId="1">#REF!</definedName>
    <definedName name="生产列20">#REF!</definedName>
    <definedName name="生产列3" localSheetId="0">#REF!</definedName>
    <definedName name="生产列3" localSheetId="1">#REF!</definedName>
    <definedName name="生产列3">#REF!</definedName>
    <definedName name="生产列4" localSheetId="0">#REF!</definedName>
    <definedName name="生产列4" localSheetId="1">#REF!</definedName>
    <definedName name="生产列4">#REF!</definedName>
    <definedName name="生产列5" localSheetId="0">#REF!</definedName>
    <definedName name="生产列5" localSheetId="1">#REF!</definedName>
    <definedName name="生产列5">#REF!</definedName>
    <definedName name="生产列6" localSheetId="0">#REF!</definedName>
    <definedName name="生产列6" localSheetId="1">#REF!</definedName>
    <definedName name="生产列6">#REF!</definedName>
    <definedName name="生产列7" localSheetId="0">#REF!</definedName>
    <definedName name="生产列7" localSheetId="1">#REF!</definedName>
    <definedName name="生产列7">#REF!</definedName>
    <definedName name="生产列8" localSheetId="0">#REF!</definedName>
    <definedName name="生产列8" localSheetId="1">#REF!</definedName>
    <definedName name="生产列8">#REF!</definedName>
    <definedName name="生产列9" localSheetId="0">#REF!</definedName>
    <definedName name="生产列9" localSheetId="1">#REF!</definedName>
    <definedName name="生产列9">#REF!</definedName>
    <definedName name="生产期" localSheetId="0">#REF!</definedName>
    <definedName name="生产期" localSheetId="1">#REF!</definedName>
    <definedName name="生产期">#REF!</definedName>
    <definedName name="生产期1" localSheetId="0">#REF!</definedName>
    <definedName name="生产期1" localSheetId="1">#REF!</definedName>
    <definedName name="生产期1">#REF!</definedName>
    <definedName name="生产期11" localSheetId="0">#REF!</definedName>
    <definedName name="生产期11" localSheetId="1">#REF!</definedName>
    <definedName name="生产期11">#REF!</definedName>
    <definedName name="生产期123" localSheetId="0">#REF!</definedName>
    <definedName name="生产期123" localSheetId="1">#REF!</definedName>
    <definedName name="生产期123">#REF!</definedName>
    <definedName name="生产期15" localSheetId="0">#REF!</definedName>
    <definedName name="生产期15" localSheetId="1">#REF!</definedName>
    <definedName name="生产期15">#REF!</definedName>
    <definedName name="生产期16" localSheetId="0">#REF!</definedName>
    <definedName name="生产期16" localSheetId="1">#REF!</definedName>
    <definedName name="生产期16">#REF!</definedName>
    <definedName name="生产期17" localSheetId="0">#REF!</definedName>
    <definedName name="生产期17" localSheetId="1">#REF!</definedName>
    <definedName name="生产期17">#REF!</definedName>
    <definedName name="生产期18" localSheetId="0">#REF!</definedName>
    <definedName name="生产期18" localSheetId="1">#REF!</definedName>
    <definedName name="生产期18">#REF!</definedName>
    <definedName name="生产期19" localSheetId="0">#REF!</definedName>
    <definedName name="生产期19" localSheetId="1">#REF!</definedName>
    <definedName name="生产期19">#REF!</definedName>
    <definedName name="生产期2" localSheetId="0">#REF!</definedName>
    <definedName name="生产期2" localSheetId="1">#REF!</definedName>
    <definedName name="生产期2">#REF!</definedName>
    <definedName name="生产期20" localSheetId="0">#REF!</definedName>
    <definedName name="生产期20" localSheetId="1">#REF!</definedName>
    <definedName name="生产期20">#REF!</definedName>
    <definedName name="生产期3" localSheetId="0">#REF!</definedName>
    <definedName name="生产期3" localSheetId="1">#REF!</definedName>
    <definedName name="生产期3">#REF!</definedName>
    <definedName name="生产期4" localSheetId="0">#REF!</definedName>
    <definedName name="生产期4" localSheetId="1">#REF!</definedName>
    <definedName name="生产期4">#REF!</definedName>
    <definedName name="生产期5" localSheetId="0">#REF!</definedName>
    <definedName name="生产期5" localSheetId="1">#REF!</definedName>
    <definedName name="生产期5">#REF!</definedName>
    <definedName name="生产期6" localSheetId="0">#REF!</definedName>
    <definedName name="生产期6" localSheetId="1">#REF!</definedName>
    <definedName name="生产期6">#REF!</definedName>
    <definedName name="生产期7" localSheetId="0">#REF!</definedName>
    <definedName name="生产期7" localSheetId="1">#REF!</definedName>
    <definedName name="生产期7">#REF!</definedName>
    <definedName name="生产期8" localSheetId="0">#REF!</definedName>
    <definedName name="生产期8" localSheetId="1">#REF!</definedName>
    <definedName name="生产期8">#REF!</definedName>
    <definedName name="生产期9" localSheetId="0">#REF!</definedName>
    <definedName name="生产期9" localSheetId="1">#REF!</definedName>
    <definedName name="生产期9">#REF!</definedName>
    <definedName name="省级">#N/A</definedName>
    <definedName name="省级担保" localSheetId="0">OFFSET('[19]2-11担保分级表'!$C$6,,,COUNTA('[19]2-11担保分级表'!$C:$C)-1)</definedName>
    <definedName name="省级担保" localSheetId="1">OFFSET('[19]2-11担保分级表'!$C$6,,,COUNTA('[19]2-11担保分级表'!$C:$C)-1)</definedName>
    <definedName name="省级担保">OFFSET('[19]2-11担保分级表'!$C$6,,,COUNTA('[19]2-11担保分级表'!$C:$C)-1)</definedName>
    <definedName name="省级一般" localSheetId="0">OFFSET('[19]2-7一般分级表'!$C$6,,,COUNTA('[19]2-7一般分级表'!$C:$C)-1)</definedName>
    <definedName name="省级一般" localSheetId="1">OFFSET('[19]2-7一般分级表'!$C$6,,,COUNTA('[19]2-7一般分级表'!$C:$C)-1)</definedName>
    <definedName name="省级一般">OFFSET('[19]2-7一般分级表'!$C$6,,,COUNTA('[19]2-7一般分级表'!$C:$C)-1)</definedName>
    <definedName name="省级余额" localSheetId="0">OFFSET('[19]2-1余额分级表'!$C$6,,,COUNTA('[19]2-1余额分级表'!$C:$C)-1)</definedName>
    <definedName name="省级余额" localSheetId="1">OFFSET('[19]2-1余额分级表'!$C$6,,,COUNTA('[19]2-1余额分级表'!$C:$C)-1)</definedName>
    <definedName name="省级余额">OFFSET('[19]2-1余额分级表'!$C$6,,,COUNTA('[19]2-1余额分级表'!$C:$C)-1)</definedName>
    <definedName name="省级直接" localSheetId="0">OFFSET('[19]2-5直接分级表'!$C$6,,,COUNTA('[19]2-5直接分级表'!$C:$C)-1)</definedName>
    <definedName name="省级直接" localSheetId="1">OFFSET('[19]2-5直接分级表'!$C$6,,,COUNTA('[19]2-5直接分级表'!$C:$C)-1)</definedName>
    <definedName name="省级直接">OFFSET('[19]2-5直接分级表'!$C$6,,,COUNTA('[19]2-5直接分级表'!$C:$C)-1)</definedName>
    <definedName name="省级专项" localSheetId="0">OFFSET('[19]2-9专项分级表'!$C$6,,,COUNTA('[19]2-9专项分级表'!$C:$C)-1)</definedName>
    <definedName name="省级专项" localSheetId="1">OFFSET('[19]2-9专项分级表'!$C$6,,,COUNTA('[19]2-9专项分级表'!$C:$C)-1)</definedName>
    <definedName name="省级专项">OFFSET('[19]2-9专项分级表'!$C$6,,,COUNTA('[19]2-9专项分级表'!$C:$C)-1)</definedName>
    <definedName name="省区">'[29]总表'!$B$12:$B$47</definedName>
    <definedName name="时代" localSheetId="0">#REF!</definedName>
    <definedName name="时代" localSheetId="1">#REF!</definedName>
    <definedName name="时代">#REF!</definedName>
    <definedName name="市级担保" localSheetId="0">OFFSET('[19]2-11担保分级表'!$E$6,,,COUNTA('[19]2-11担保分级表'!$E:$E)-1)</definedName>
    <definedName name="市级担保" localSheetId="1">OFFSET('[19]2-11担保分级表'!$E$6,,,COUNTA('[19]2-11担保分级表'!$E:$E)-1)</definedName>
    <definedName name="市级担保">OFFSET('[19]2-11担保分级表'!$E$6,,,COUNTA('[19]2-11担保分级表'!$E:$E)-1)</definedName>
    <definedName name="市级一般" localSheetId="0">OFFSET('[19]2-7一般分级表'!$E$6,,,COUNTA('[19]2-7一般分级表'!$E:$E)-1)</definedName>
    <definedName name="市级一般" localSheetId="1">OFFSET('[19]2-7一般分级表'!$E$6,,,COUNTA('[19]2-7一般分级表'!$E:$E)-1)</definedName>
    <definedName name="市级一般">OFFSET('[19]2-7一般分级表'!$E$6,,,COUNTA('[19]2-7一般分级表'!$E:$E)-1)</definedName>
    <definedName name="市级余额" localSheetId="0">OFFSET('[19]2-1余额分级表'!$E$6,,,COUNTA('[19]2-1余额分级表'!$E:$E)-1)</definedName>
    <definedName name="市级余额" localSheetId="1">OFFSET('[19]2-1余额分级表'!$E$6,,,COUNTA('[19]2-1余额分级表'!$E:$E)-1)</definedName>
    <definedName name="市级余额">OFFSET('[19]2-1余额分级表'!$E$6,,,COUNTA('[19]2-1余额分级表'!$E:$E)-1)</definedName>
    <definedName name="市级直接" localSheetId="0">OFFSET('[19]2-5直接分级表'!$E$6,,,COUNTA('[19]2-5直接分级表'!$E:$E)-1)</definedName>
    <definedName name="市级直接" localSheetId="1">OFFSET('[19]2-5直接分级表'!$E$6,,,COUNTA('[19]2-5直接分级表'!$E:$E)-1)</definedName>
    <definedName name="市级直接">OFFSET('[19]2-5直接分级表'!$E$6,,,COUNTA('[19]2-5直接分级表'!$E:$E)-1)</definedName>
    <definedName name="市级专项" localSheetId="0">OFFSET('[19]2-9专项分级表'!$E$6,,,COUNTA('[19]2-9专项分级表'!$E:$E)-1)</definedName>
    <definedName name="市级专项" localSheetId="1">OFFSET('[19]2-9专项分级表'!$E$6,,,COUNTA('[19]2-9专项分级表'!$E:$E)-1)</definedName>
    <definedName name="市级专项">OFFSET('[19]2-9专项分级表'!$E$6,,,COUNTA('[19]2-9专项分级表'!$E:$E)-1)</definedName>
    <definedName name="是" localSheetId="0">#REF!</definedName>
    <definedName name="是" localSheetId="1">#REF!</definedName>
    <definedName name="是">#REF!</definedName>
    <definedName name="是否立项">'[30]区划对应表'!$E$1:$E$2</definedName>
    <definedName name="是水水水水" localSheetId="0">#REF!</definedName>
    <definedName name="是水水水水" localSheetId="1">#REF!</definedName>
    <definedName name="是水水水水">#REF!</definedName>
    <definedName name="收入表">#N/A</definedName>
    <definedName name="水利部门">VLOOKUP('[14]公路里程'!$D1,'[25]Sheet1'!$A$3:$J$252,7,)</definedName>
    <definedName name="水水水嘎嘎嘎水" localSheetId="0">#REF!</definedName>
    <definedName name="水水水嘎嘎嘎水" localSheetId="1">#REF!</definedName>
    <definedName name="水水水嘎嘎嘎水">#REF!</definedName>
    <definedName name="水水水水" localSheetId="0">#REF!</definedName>
    <definedName name="水水水水" localSheetId="1">#REF!</definedName>
    <definedName name="水水水水">#REF!</definedName>
    <definedName name="四川" localSheetId="0">#REF!</definedName>
    <definedName name="四川" localSheetId="1">#REF!</definedName>
    <definedName name="四川">#REF!</definedName>
    <definedName name="四季度" localSheetId="0">'[31]C01-1'!#REF!</definedName>
    <definedName name="四季度" localSheetId="1">'[31]C01-1'!#REF!</definedName>
    <definedName name="四季度">'[31]C01-1'!#REF!</definedName>
    <definedName name="特殊教育生均经费">'[4]F02标准'!$D$51</definedName>
    <definedName name="天津" localSheetId="0">#REF!</definedName>
    <definedName name="天津" localSheetId="1">#REF!</definedName>
    <definedName name="天津">#REF!</definedName>
    <definedName name="退休人员经费">'[4]F02标准'!$D$15</definedName>
    <definedName name="完善人民警察工资待遇">'[4]F02标准'!$D$24</definedName>
    <definedName name="王分成上解测算">#N/A</definedName>
    <definedName name="卫生部门">VLOOKUP('[14]公路里程'!$D1,'[16]2009'!$A$10:$AS$255,38,)</definedName>
    <definedName name="位次d" localSheetId="0">'[32]四月份月报'!#REF!</definedName>
    <definedName name="位次d" localSheetId="1">'[32]四月份月报'!#REF!</definedName>
    <definedName name="位次d">'[32]四月份月报'!#REF!</definedName>
    <definedName name="文化支出人均经费">'[4]F02标准'!$D$65</definedName>
    <definedName name="文体广部门">VLOOKUP('[14]公路里程'!$D1,'[16]2009'!$A$10:$AS$255,36,)</definedName>
    <definedName name="我问问" localSheetId="0">#REF!</definedName>
    <definedName name="我问问" localSheetId="1">#REF!</definedName>
    <definedName name="我问问">#REF!</definedName>
    <definedName name="西藏" localSheetId="0">#REF!</definedName>
    <definedName name="西藏" localSheetId="1">#REF!</definedName>
    <definedName name="西藏">#REF!</definedName>
    <definedName name="县级担保" localSheetId="0">OFFSET('[19]2-11担保分级表'!$G$6,,,COUNTA('[19]2-11担保分级表'!$G:$G)-1)</definedName>
    <definedName name="县级担保" localSheetId="1">OFFSET('[19]2-11担保分级表'!$G$6,,,COUNTA('[19]2-11担保分级表'!$G:$G)-1)</definedName>
    <definedName name="县级担保">OFFSET('[19]2-11担保分级表'!$G$6,,,COUNTA('[19]2-11担保分级表'!$G:$G)-1)</definedName>
    <definedName name="县级一般" localSheetId="0">OFFSET('[19]2-7一般分级表'!$G$6,,,COUNTA('[19]2-7一般分级表'!$G:$G)-1)</definedName>
    <definedName name="县级一般" localSheetId="1">OFFSET('[19]2-7一般分级表'!$G$6,,,COUNTA('[19]2-7一般分级表'!$G:$G)-1)</definedName>
    <definedName name="县级一般">OFFSET('[19]2-7一般分级表'!$G$6,,,COUNTA('[19]2-7一般分级表'!$G:$G)-1)</definedName>
    <definedName name="县级余额" localSheetId="0">OFFSET('[19]2-1余额分级表'!$G$6,,,COUNTA('[19]2-1余额分级表'!$G:$G)-1)</definedName>
    <definedName name="县级余额" localSheetId="1">OFFSET('[19]2-1余额分级表'!$G$6,,,COUNTA('[19]2-1余额分级表'!$G:$G)-1)</definedName>
    <definedName name="县级余额">OFFSET('[19]2-1余额分级表'!$G$6,,,COUNTA('[19]2-1余额分级表'!$G:$G)-1)</definedName>
    <definedName name="县级直接" localSheetId="0">OFFSET('[19]2-5直接分级表'!$G$6,,,COUNTA('[19]2-5直接分级表'!$G:$G)-1)</definedName>
    <definedName name="县级直接" localSheetId="1">OFFSET('[19]2-5直接分级表'!$G$6,,,COUNTA('[19]2-5直接分级表'!$G:$G)-1)</definedName>
    <definedName name="县级直接">OFFSET('[19]2-5直接分级表'!$G$6,,,COUNTA('[19]2-5直接分级表'!$G:$G)-1)</definedName>
    <definedName name="县级专项" localSheetId="0">OFFSET('[19]2-9专项分级表'!$G$6,,,COUNTA('[19]2-9专项分级表'!$G:$G)-1)</definedName>
    <definedName name="县级专项" localSheetId="1">OFFSET('[19]2-9专项分级表'!$G$6,,,COUNTA('[19]2-9专项分级表'!$G:$G)-1)</definedName>
    <definedName name="县级专项">OFFSET('[19]2-9专项分级表'!$G$6,,,COUNTA('[19]2-9专项分级表'!$G:$G)-1)</definedName>
    <definedName name="乡级担保" localSheetId="0">OFFSET('[19]2-11担保分级表'!$I$6,,,COUNTA('[19]2-11担保分级表'!$I:$I)-1)</definedName>
    <definedName name="乡级担保" localSheetId="1">OFFSET('[19]2-11担保分级表'!$I$6,,,COUNTA('[19]2-11担保分级表'!$I:$I)-1)</definedName>
    <definedName name="乡级担保">OFFSET('[19]2-11担保分级表'!$I$6,,,COUNTA('[19]2-11担保分级表'!$I:$I)-1)</definedName>
    <definedName name="乡级一般" localSheetId="0">OFFSET('[19]2-7一般分级表'!$I$6,,,COUNTA('[19]2-7一般分级表'!$I:$I)-1)</definedName>
    <definedName name="乡级一般" localSheetId="1">OFFSET('[19]2-7一般分级表'!$I$6,,,COUNTA('[19]2-7一般分级表'!$I:$I)-1)</definedName>
    <definedName name="乡级一般">OFFSET('[19]2-7一般分级表'!$I$6,,,COUNTA('[19]2-7一般分级表'!$I:$I)-1)</definedName>
    <definedName name="乡级余额" localSheetId="0">OFFSET('[19]2-1余额分级表'!$I$6,,,COUNTA('[19]2-1余额分级表'!$I:$I)-1)</definedName>
    <definedName name="乡级余额" localSheetId="1">OFFSET('[19]2-1余额分级表'!$I$6,,,COUNTA('[19]2-1余额分级表'!$I:$I)-1)</definedName>
    <definedName name="乡级余额">OFFSET('[19]2-1余额分级表'!$I$6,,,COUNTA('[19]2-1余额分级表'!$I:$I)-1)</definedName>
    <definedName name="乡级直接" localSheetId="0">OFFSET('[19]2-5直接分级表'!$I$6,,,COUNTA('[19]2-5直接分级表'!$I:$I)-1)</definedName>
    <definedName name="乡级直接" localSheetId="1">OFFSET('[19]2-5直接分级表'!$I$6,,,COUNTA('[19]2-5直接分级表'!$I:$I)-1)</definedName>
    <definedName name="乡级直接">OFFSET('[19]2-5直接分级表'!$I$6,,,COUNTA('[19]2-5直接分级表'!$I:$I)-1)</definedName>
    <definedName name="乡级专项" localSheetId="0">OFFSET('[19]2-9专项分级表'!$I$6,,,COUNTA('[19]2-9专项分级表'!$I:$I)-1)</definedName>
    <definedName name="乡级专项" localSheetId="1">OFFSET('[19]2-9专项分级表'!$I$6,,,COUNTA('[19]2-9专项分级表'!$I:$I)-1)</definedName>
    <definedName name="乡级专项">OFFSET('[19]2-9专项分级表'!$I$6,,,COUNTA('[19]2-9专项分级表'!$I:$I)-1)</definedName>
    <definedName name="乡镇岗位补贴">'[4]F02标准'!$D$21</definedName>
    <definedName name="项目类型" localSheetId="0">'[33]基础数据'!$A$1:$A$66</definedName>
    <definedName name="项目类型" localSheetId="1">'[33]基础数据'!$A$1:$A$66</definedName>
    <definedName name="项目类型">'[33]基础数据'!$A$1:$A$66</definedName>
    <definedName name="小学贫困寄宿生生活补助">'[4]F02标准'!$D$55</definedName>
    <definedName name="小学义务教育生均经费">'[4]F02标准'!$D$44:$D$46</definedName>
    <definedName name="新疆" localSheetId="0">#REF!</definedName>
    <definedName name="新疆" localSheetId="1">#REF!</definedName>
    <definedName name="新疆">#REF!</definedName>
    <definedName name="性别">'[34]基础编码'!$H$2:$H$3</definedName>
    <definedName name="学历">'[34]基础编码'!$S$2:$S$9</definedName>
    <definedName name="学前教育生均经费">'[4]F02标准'!$D$41</definedName>
    <definedName name="一i" localSheetId="0">#REF!</definedName>
    <definedName name="一i" localSheetId="1">#REF!</definedName>
    <definedName name="一i">#REF!</definedName>
    <definedName name="一一i" localSheetId="0">#REF!</definedName>
    <definedName name="一一i" localSheetId="1">#REF!</definedName>
    <definedName name="一一i">#REF!</definedName>
    <definedName name="银行贷款所在地">'[30]区划对应表'!$D$1:$D$202</definedName>
    <definedName name="银行类型二" localSheetId="0">'[33]基础数据'!$E$1:$E$216</definedName>
    <definedName name="银行类型二" localSheetId="1">'[33]基础数据'!$E$1:$E$216</definedName>
    <definedName name="银行类型二">'[33]基础数据'!$E$1:$E$216</definedName>
    <definedName name="银行类型一" localSheetId="0">'[33]基础数据'!$C$1:$C$21</definedName>
    <definedName name="银行类型一" localSheetId="1">'[33]基础数据'!$C$1:$C$21</definedName>
    <definedName name="银行类型一">'[33]基础数据'!$C$1:$C$21</definedName>
    <definedName name="优抚对象抚恤经费与义务兵优待金人均经费">'[4]F02标准'!$D$70</definedName>
    <definedName name="云南" localSheetId="0">#REF!</definedName>
    <definedName name="云南" localSheetId="1">#REF!</definedName>
    <definedName name="云南">#REF!</definedName>
    <definedName name="在职工资附加支出比例">'[4]F02标准'!$D$19</definedName>
    <definedName name="在职国标工资_公检法">'[4]F02标准'!$D$7</definedName>
    <definedName name="在职国标工资_行政">'[4]F02标准'!$D$6</definedName>
    <definedName name="在职国标工资_其他">'[4]F02标准'!$D$8</definedName>
    <definedName name="在职年终奖金_公检法">'[4]F02标准'!$D$11</definedName>
    <definedName name="在职年终奖金_行政">'[4]F02标准'!$D$10</definedName>
    <definedName name="在职年终奖金_其他">'[4]F02标准'!$D$12</definedName>
    <definedName name="在职人员职业年金">'[4]F02标准'!$D$22</definedName>
    <definedName name="啧啧啧" localSheetId="0">#REF!</definedName>
    <definedName name="啧啧啧" localSheetId="1">#REF!</definedName>
    <definedName name="啧啧啧">#REF!</definedName>
    <definedName name="债务风险情况简表" localSheetId="0">'[2]国家'!#REF!</definedName>
    <definedName name="债务风险情况简表" localSheetId="1">'[2]国家'!#REF!</definedName>
    <definedName name="债务风险情况简表">'[2]国家'!#REF!</definedName>
    <definedName name="浙江" localSheetId="0">#REF!</definedName>
    <definedName name="浙江" localSheetId="1">#REF!</definedName>
    <definedName name="浙江">#REF!</definedName>
    <definedName name="浙江地区" localSheetId="0">#REF!</definedName>
    <definedName name="浙江地区" localSheetId="1">#REF!</definedName>
    <definedName name="浙江地区">#REF!</definedName>
    <definedName name="政策性挂账" localSheetId="0">OFFSET('[19]1-1余额表'!$H$7,,,COUNTA('[19]1-1余额表'!$H:$H)-1)</definedName>
    <definedName name="政策性挂账" localSheetId="1">OFFSET('[19]1-1余额表'!$H$7,,,COUNTA('[19]1-1余额表'!$H:$H)-1)</definedName>
    <definedName name="政策性挂账">OFFSET('[19]1-1余额表'!$H$7,,,COUNTA('[19]1-1余额表'!$H:$H)-1)</definedName>
    <definedName name="支出">'[35]P1012001'!$A$6:$E$117</definedName>
    <definedName name="职级并行制度">'[4]F02标准'!$D$20</definedName>
    <definedName name="中职困难学生补助生均经费">'[4]F02标准'!$D$59:$D$60</definedName>
    <definedName name="重庆" localSheetId="0">#REF!</definedName>
    <definedName name="重庆" localSheetId="1">#REF!</definedName>
    <definedName name="重庆">#REF!</definedName>
    <definedName name="总支出">VLOOKUP('[23]经费权重'!$B1,'[24]分县数据'!$A$9:$BA$258,3,)</definedName>
    <definedName name="전" localSheetId="0">#REF!</definedName>
    <definedName name="전" localSheetId="1">#REF!</definedName>
    <definedName name="전">#REF!</definedName>
    <definedName name="주택사업본부" localSheetId="0">#REF!</definedName>
    <definedName name="주택사업본부" localSheetId="1">#REF!</definedName>
    <definedName name="주택사업본부">#REF!</definedName>
    <definedName name="철구사업본부" localSheetId="0">#REF!</definedName>
    <definedName name="철구사업본부" localSheetId="1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<sst xmlns="http://schemas.openxmlformats.org/spreadsheetml/2006/main" count="179" uniqueCount="135">
  <si>
    <t>附件1</t>
  </si>
  <si>
    <r>
      <t>2023</t>
    </r>
    <r>
      <rPr>
        <sz val="22"/>
        <color indexed="8"/>
        <rFont val="文星标宋"/>
        <family val="3"/>
      </rPr>
      <t>年一般公共预算调整方案（草案）</t>
    </r>
  </si>
  <si>
    <t>单位:万元</t>
  </si>
  <si>
    <t>项目名称</t>
  </si>
  <si>
    <t>年初预算数</t>
  </si>
  <si>
    <t>本次调整数</t>
  </si>
  <si>
    <t>调整后预算数</t>
  </si>
  <si>
    <t>一、一般公共预算收入</t>
  </si>
  <si>
    <t>一、一般公共预算支出</t>
  </si>
  <si>
    <t>二、上级补助收入</t>
  </si>
  <si>
    <t>二、补助下级支出</t>
  </si>
  <si>
    <t>返还性收入</t>
  </si>
  <si>
    <t>返还性支出</t>
  </si>
  <si>
    <t>一般性转移支付收入</t>
  </si>
  <si>
    <t>一般性转移支付支出</t>
  </si>
  <si>
    <t>专项转移支付收入</t>
  </si>
  <si>
    <t>专项转移支付支出</t>
  </si>
  <si>
    <t>三、下级上解收入</t>
  </si>
  <si>
    <t>三、上解上级支出</t>
  </si>
  <si>
    <t>四、地方政府一般债务转贷收入</t>
  </si>
  <si>
    <t>四、债务转贷支出</t>
  </si>
  <si>
    <t>其中：新增一般债券收入</t>
  </si>
  <si>
    <t>五、债务还本支出</t>
  </si>
  <si>
    <t xml:space="preserve">     再融资一般债券收入</t>
  </si>
  <si>
    <t xml:space="preserve">  其中：使用再融资一般债券</t>
  </si>
  <si>
    <t>五、动用预算稳定调节基金</t>
  </si>
  <si>
    <t xml:space="preserve">       使用其他一般公共预算收入</t>
  </si>
  <si>
    <t>六、调入资金</t>
  </si>
  <si>
    <t>七、上年结余收入</t>
  </si>
  <si>
    <t>收入总计</t>
  </si>
  <si>
    <t>支出总计</t>
  </si>
  <si>
    <t>附件2</t>
  </si>
  <si>
    <r>
      <t>2023</t>
    </r>
    <r>
      <rPr>
        <sz val="28"/>
        <rFont val="文星标宋"/>
        <family val="3"/>
      </rPr>
      <t>年政府性基金预算调整方案（草案）</t>
    </r>
  </si>
  <si>
    <t>单位：万元</t>
  </si>
  <si>
    <t>一、政府性基金预算收入</t>
  </si>
  <si>
    <t>一、政府性基金预算支出</t>
  </si>
  <si>
    <t>其中：国有土地使用权出让</t>
  </si>
  <si>
    <t>其中：国有土地使用权出让收入安排的支出</t>
  </si>
  <si>
    <t>城市基础设施配套费</t>
  </si>
  <si>
    <t>城市基础设施配套费安排的支出</t>
  </si>
  <si>
    <t>国有土地收益基金</t>
  </si>
  <si>
    <t>国有土地收益基金安排的支出</t>
  </si>
  <si>
    <t>农业土地开发资金</t>
  </si>
  <si>
    <t>污水处理费安排的支出</t>
  </si>
  <si>
    <t>污水处理费</t>
  </si>
  <si>
    <t>彩票公益金安排的支出</t>
  </si>
  <si>
    <t>其他政府性基金收入</t>
  </si>
  <si>
    <t>大中型水库移民后期扶持基金支出</t>
  </si>
  <si>
    <t xml:space="preserve"> 农业土地开发资金安排的支出</t>
  </si>
  <si>
    <t>棚户区改造专项债券收入安排的支出</t>
  </si>
  <si>
    <t>其他政府性基金及对应专项债务收入安排的支出</t>
  </si>
  <si>
    <t>四、调入资金</t>
  </si>
  <si>
    <t>债务付息支出</t>
  </si>
  <si>
    <t>五、上年结余收入</t>
  </si>
  <si>
    <t>其他支出</t>
  </si>
  <si>
    <t>六、地方政府专项债务转贷收入</t>
  </si>
  <si>
    <t xml:space="preserve">     其中：新增地方政府专项债务转贷收入</t>
  </si>
  <si>
    <t xml:space="preserve">     再融资地方政府专项债务转贷收入</t>
  </si>
  <si>
    <t>四、调出资金</t>
  </si>
  <si>
    <t>五、债务转贷支出</t>
  </si>
  <si>
    <t>六、债务还本支出</t>
  </si>
  <si>
    <t xml:space="preserve">  其中：使用再融资专项债券</t>
  </si>
  <si>
    <t xml:space="preserve">       使用其他政府性基金收入</t>
  </si>
  <si>
    <t>核对</t>
  </si>
  <si>
    <t>附件3</t>
  </si>
  <si>
    <r>
      <t>2023</t>
    </r>
    <r>
      <rPr>
        <sz val="22"/>
        <rFont val="文星标宋"/>
        <family val="3"/>
      </rPr>
      <t>年地方政府债务限额调整情况表</t>
    </r>
  </si>
  <si>
    <t>项    目</t>
  </si>
  <si>
    <t>公  式</t>
  </si>
  <si>
    <t>全市</t>
  </si>
  <si>
    <t>市级</t>
  </si>
  <si>
    <t>金额</t>
  </si>
  <si>
    <t>备注</t>
  </si>
  <si>
    <t>一、2022年地方政府债务限额</t>
  </si>
  <si>
    <t>A=B+C</t>
  </si>
  <si>
    <t>其中： 一般债务限额</t>
  </si>
  <si>
    <t>B</t>
  </si>
  <si>
    <t xml:space="preserve">      专项债务限额</t>
  </si>
  <si>
    <t>C</t>
  </si>
  <si>
    <t>二、2023年新增地方政府债务限额</t>
  </si>
  <si>
    <t>D=E+F</t>
  </si>
  <si>
    <t>E</t>
  </si>
  <si>
    <t>F</t>
  </si>
  <si>
    <t>三：省财政统一收回存量专项债务限额</t>
  </si>
  <si>
    <t>G</t>
  </si>
  <si>
    <t>四：省财政统一分配存量专项债务限额</t>
  </si>
  <si>
    <t>H</t>
  </si>
  <si>
    <t>五、省财政厅收回新增一般限额中外债部分</t>
  </si>
  <si>
    <t>I</t>
  </si>
  <si>
    <t>六、2023年地方政府债务限额</t>
  </si>
  <si>
    <t>J=K+L</t>
  </si>
  <si>
    <t>K=B+E-I</t>
  </si>
  <si>
    <t xml:space="preserve">       专项债务限额</t>
  </si>
  <si>
    <t>K=C+F-G+H</t>
  </si>
  <si>
    <t>附件4</t>
  </si>
  <si>
    <r>
      <t>2023</t>
    </r>
    <r>
      <rPr>
        <sz val="22"/>
        <rFont val="方正小标宋简体"/>
        <family val="0"/>
      </rPr>
      <t>年新增地方政府债券资金安排情况表</t>
    </r>
  </si>
  <si>
    <r>
      <rPr>
        <sz val="10"/>
        <rFont val="宋体"/>
        <family val="0"/>
      </rPr>
      <t>单位：万元</t>
    </r>
  </si>
  <si>
    <t>序号</t>
  </si>
  <si>
    <t>项目单位</t>
  </si>
  <si>
    <t>债券类型</t>
  </si>
  <si>
    <t>建议安排金额</t>
  </si>
  <si>
    <t>合  计</t>
  </si>
  <si>
    <t>一、新增一般债券小计</t>
  </si>
  <si>
    <t>台前县教育局</t>
  </si>
  <si>
    <t>台前县滨湖学校建设项目</t>
  </si>
  <si>
    <t>一般债券</t>
  </si>
  <si>
    <t>台前县产业新城实验学校建设项目</t>
  </si>
  <si>
    <t>台前县城市管理局</t>
  </si>
  <si>
    <t>台前县先进制造业开发区节水建设项目</t>
  </si>
  <si>
    <t>台前县怡静园等2个老旧小区改造项目配套基础设施建设项目（小区红线外）朝阳路新建工程（凤翔大道—凤梧路）</t>
  </si>
  <si>
    <t>台前县金水路南延（凤台大道—G342南环路）建设项目</t>
  </si>
  <si>
    <t>台前县发改委</t>
  </si>
  <si>
    <t>新建北京至雄安新区至商丘高速铁路雄安新区至商丘段项目</t>
  </si>
  <si>
    <t>台前县农业农村局</t>
  </si>
  <si>
    <t>2023年台前县打渔陈镇3万亩高标准农田建设项目（提质改造）</t>
  </si>
  <si>
    <t>台前县行政服务中心</t>
  </si>
  <si>
    <t>台前县大数据中心建设项目</t>
  </si>
  <si>
    <t>二、新增专项债券 小计</t>
  </si>
  <si>
    <t>台前县第一职业高中学校建设项目</t>
  </si>
  <si>
    <t>专项债券</t>
  </si>
  <si>
    <t>台前县滨湖幼儿园建设项目</t>
  </si>
  <si>
    <t>台前县先进制造业开发区</t>
  </si>
  <si>
    <t>台前县先进制造业开发区新型装备制造产业园建设项目</t>
  </si>
  <si>
    <t>台前县中医医院</t>
  </si>
  <si>
    <t>台前县中医医院急诊急救能力提升建设项目</t>
  </si>
  <si>
    <t>台前县住房和城乡规划局</t>
  </si>
  <si>
    <t>台前县高铁新城一期工程（站前广场及配套设施工程）项目</t>
  </si>
  <si>
    <t>台前县2020年城中村改造安置区项目</t>
  </si>
  <si>
    <t>台前县人民医院</t>
  </si>
  <si>
    <t>台前县人民医院中医科建设项目</t>
  </si>
  <si>
    <t>台前县豫台产业投资集团有限公司</t>
  </si>
  <si>
    <t>台前县先进制造业开发区化工园区污水处理厂及配套管网建设工程</t>
  </si>
  <si>
    <t>台前县市场监督管理局</t>
  </si>
  <si>
    <t>河南省羽绒质检中心升级改造项目</t>
  </si>
  <si>
    <t>台前县先进制造业开发区配套综合管线建设项目</t>
  </si>
  <si>
    <t>其他政府性基金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</si>
</sst>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"/>
    <numFmt numFmtId="179" formatCode="0_);[Red]\(0\)"/>
    <numFmt numFmtId="180" formatCode="0.0_);[Red]\(0.0\)"/>
  </numFmts>
  <fonts count="8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黑体"/>
      <family val="3"/>
    </font>
    <font>
      <sz val="22"/>
      <name val="Times New Roman"/>
      <family val="1"/>
    </font>
    <font>
      <sz val="12"/>
      <name val="黑体"/>
      <family val="3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name val="SimSun"/>
      <family val="0"/>
    </font>
    <font>
      <sz val="9"/>
      <name val="SimSun"/>
      <family val="0"/>
    </font>
    <font>
      <sz val="11"/>
      <name val="黑体"/>
      <family val="3"/>
    </font>
    <font>
      <b/>
      <sz val="11"/>
      <name val="SimSun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SimSun"/>
      <family val="0"/>
    </font>
    <font>
      <sz val="10"/>
      <name val="SimSun"/>
      <family val="0"/>
    </font>
    <font>
      <sz val="16"/>
      <color indexed="8"/>
      <name val="Times New Roman"/>
      <family val="1"/>
    </font>
    <font>
      <sz val="18"/>
      <name val="黑体"/>
      <family val="3"/>
    </font>
    <font>
      <sz val="28"/>
      <name val="Times New Roman"/>
      <family val="1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0"/>
      <name val="方正小标宋简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4"/>
      <name val="宋体"/>
      <family val="0"/>
    </font>
    <font>
      <sz val="22"/>
      <color indexed="8"/>
      <name val="Times New Roman"/>
      <family val="1"/>
    </font>
    <font>
      <sz val="16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2"/>
      <name val="方正小标宋简体"/>
      <family val="0"/>
    </font>
    <font>
      <sz val="22"/>
      <name val="文星标宋"/>
      <family val="3"/>
    </font>
    <font>
      <sz val="28"/>
      <name val="文星标宋"/>
      <family val="3"/>
    </font>
    <font>
      <sz val="22"/>
      <color indexed="8"/>
      <name val="文星标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6"/>
      <color theme="1"/>
      <name val="Times New Roman"/>
      <family val="1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2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3" borderId="5" applyNumberFormat="0" applyAlignment="0" applyProtection="0"/>
    <xf numFmtId="0" fontId="66" fillId="4" borderId="6" applyNumberFormat="0" applyAlignment="0" applyProtection="0"/>
    <xf numFmtId="0" fontId="67" fillId="4" borderId="5" applyNumberFormat="0" applyAlignment="0" applyProtection="0"/>
    <xf numFmtId="0" fontId="68" fillId="5" borderId="7" applyNumberFormat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6" borderId="0" applyNumberFormat="0" applyBorder="0" applyAlignment="0" applyProtection="0"/>
    <xf numFmtId="0" fontId="72" fillId="7" borderId="0" applyNumberFormat="0" applyBorder="0" applyAlignment="0" applyProtection="0"/>
    <xf numFmtId="0" fontId="73" fillId="8" borderId="0" applyNumberFormat="0" applyBorder="0" applyAlignment="0" applyProtection="0"/>
    <xf numFmtId="0" fontId="7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74" fillId="32" borderId="0" applyNumberFormat="0" applyBorder="0" applyAlignment="0" applyProtection="0"/>
    <xf numFmtId="0" fontId="9" fillId="0" borderId="0">
      <alignment/>
      <protection/>
    </xf>
    <xf numFmtId="43" fontId="11" fillId="0" borderId="0" applyFont="0" applyFill="0" applyBorder="0" applyAlignment="0" applyProtection="0"/>
    <xf numFmtId="0" fontId="11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75" fillId="0" borderId="0">
      <alignment vertical="center"/>
      <protection/>
    </xf>
    <xf numFmtId="0" fontId="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14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76" fillId="0" borderId="12" xfId="76" applyFont="1" applyFill="1" applyBorder="1" applyAlignment="1">
      <alignment horizontal="left" vertical="center" wrapText="1"/>
      <protection/>
    </xf>
    <xf numFmtId="43" fontId="9" fillId="0" borderId="12" xfId="15" applyNumberFormat="1" applyFont="1" applyFill="1" applyBorder="1" applyAlignment="1">
      <alignment vertical="center"/>
    </xf>
    <xf numFmtId="176" fontId="76" fillId="0" borderId="12" xfId="76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176" fontId="9" fillId="0" borderId="12" xfId="15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43" fontId="9" fillId="0" borderId="12" xfId="15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left" vertical="center" wrapText="1"/>
    </xf>
    <xf numFmtId="176" fontId="9" fillId="0" borderId="12" xfId="65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75" fillId="33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41" fontId="17" fillId="0" borderId="12" xfId="63" applyNumberFormat="1" applyFont="1" applyFill="1" applyBorder="1" applyAlignment="1" applyProtection="1">
      <alignment horizontal="right" vertical="center"/>
      <protection/>
    </xf>
    <xf numFmtId="4" fontId="18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vertical="center" wrapText="1"/>
    </xf>
    <xf numFmtId="4" fontId="19" fillId="0" borderId="12" xfId="0" applyNumberFormat="1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vertical="center" wrapText="1"/>
    </xf>
    <xf numFmtId="0" fontId="16" fillId="33" borderId="12" xfId="0" applyFont="1" applyFill="1" applyBorder="1" applyAlignment="1">
      <alignment horizontal="center" vertical="center" wrapText="1"/>
    </xf>
    <xf numFmtId="41" fontId="17" fillId="33" borderId="12" xfId="63" applyNumberFormat="1" applyFont="1" applyFill="1" applyBorder="1" applyAlignment="1" applyProtection="1">
      <alignment horizontal="right" vertical="center"/>
      <protection/>
    </xf>
    <xf numFmtId="4" fontId="19" fillId="33" borderId="12" xfId="0" applyNumberFormat="1" applyFont="1" applyFill="1" applyBorder="1" applyAlignment="1">
      <alignment horizontal="left" vertical="center" wrapText="1"/>
    </xf>
    <xf numFmtId="41" fontId="10" fillId="0" borderId="12" xfId="0" applyNumberFormat="1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77" fillId="0" borderId="0" xfId="0" applyFont="1" applyAlignment="1">
      <alignment horizontal="justify"/>
    </xf>
    <xf numFmtId="0" fontId="0" fillId="33" borderId="0" xfId="72" applyFill="1" applyAlignment="1">
      <alignment vertical="center"/>
      <protection/>
    </xf>
    <xf numFmtId="0" fontId="0" fillId="33" borderId="0" xfId="72" applyNumberFormat="1" applyFill="1">
      <alignment/>
      <protection/>
    </xf>
    <xf numFmtId="0" fontId="0" fillId="33" borderId="0" xfId="72" applyNumberFormat="1" applyFill="1" applyAlignment="1">
      <alignment wrapText="1"/>
      <protection/>
    </xf>
    <xf numFmtId="0" fontId="0" fillId="33" borderId="0" xfId="72" applyFill="1">
      <alignment/>
      <protection/>
    </xf>
    <xf numFmtId="0" fontId="0" fillId="0" borderId="0" xfId="72" applyFill="1">
      <alignment/>
      <protection/>
    </xf>
    <xf numFmtId="0" fontId="21" fillId="33" borderId="0" xfId="71" applyFont="1" applyFill="1" applyAlignment="1">
      <alignment horizontal="left" vertical="center" wrapText="1"/>
      <protection/>
    </xf>
    <xf numFmtId="0" fontId="9" fillId="33" borderId="0" xfId="72" applyNumberFormat="1" applyFont="1" applyFill="1" applyAlignment="1">
      <alignment vertical="center" wrapText="1"/>
      <protection/>
    </xf>
    <xf numFmtId="0" fontId="22" fillId="33" borderId="0" xfId="72" applyNumberFormat="1" applyFont="1" applyFill="1" applyAlignment="1">
      <alignment horizontal="center" vertical="center"/>
      <protection/>
    </xf>
    <xf numFmtId="0" fontId="22" fillId="0" borderId="0" xfId="72" applyNumberFormat="1" applyFont="1" applyFill="1" applyAlignment="1">
      <alignment horizontal="center" vertical="center"/>
      <protection/>
    </xf>
    <xf numFmtId="0" fontId="23" fillId="33" borderId="10" xfId="72" applyNumberFormat="1" applyFont="1" applyFill="1" applyBorder="1" applyAlignment="1">
      <alignment horizontal="right" vertical="center" wrapText="1"/>
      <protection/>
    </xf>
    <xf numFmtId="0" fontId="78" fillId="33" borderId="0" xfId="72" applyFont="1" applyFill="1" applyAlignment="1">
      <alignment vertical="center"/>
      <protection/>
    </xf>
    <xf numFmtId="0" fontId="6" fillId="33" borderId="11" xfId="72" applyNumberFormat="1" applyFont="1" applyFill="1" applyBorder="1" applyAlignment="1">
      <alignment horizontal="center" vertical="center" wrapText="1"/>
      <protection/>
    </xf>
    <xf numFmtId="0" fontId="6" fillId="33" borderId="12" xfId="72" applyNumberFormat="1" applyFont="1" applyFill="1" applyBorder="1" applyAlignment="1">
      <alignment horizontal="center" vertical="center" wrapText="1"/>
      <protection/>
    </xf>
    <xf numFmtId="0" fontId="6" fillId="0" borderId="12" xfId="72" applyNumberFormat="1" applyFont="1" applyFill="1" applyBorder="1" applyAlignment="1">
      <alignment horizontal="center" vertical="center" wrapText="1"/>
      <protection/>
    </xf>
    <xf numFmtId="0" fontId="7" fillId="33" borderId="12" xfId="66" applyNumberFormat="1" applyFont="1" applyFill="1" applyBorder="1" applyAlignment="1">
      <alignment horizontal="left" vertical="center"/>
      <protection/>
    </xf>
    <xf numFmtId="41" fontId="24" fillId="33" borderId="12" xfId="72" applyNumberFormat="1" applyFont="1" applyFill="1" applyBorder="1" applyAlignment="1">
      <alignment horizontal="right" vertical="center" wrapText="1"/>
      <protection/>
    </xf>
    <xf numFmtId="41" fontId="7" fillId="33" borderId="12" xfId="66" applyNumberFormat="1" applyFont="1" applyFill="1" applyBorder="1" applyAlignment="1" applyProtection="1">
      <alignment horizontal="left" vertical="center" wrapText="1"/>
      <protection/>
    </xf>
    <xf numFmtId="41" fontId="9" fillId="0" borderId="12" xfId="64" applyNumberFormat="1" applyFont="1" applyFill="1" applyBorder="1" applyAlignment="1">
      <alignment horizontal="right" vertical="center" wrapText="1"/>
    </xf>
    <xf numFmtId="41" fontId="9" fillId="33" borderId="12" xfId="64" applyNumberFormat="1" applyFont="1" applyFill="1" applyBorder="1" applyAlignment="1">
      <alignment horizontal="right" vertical="center" wrapText="1"/>
    </xf>
    <xf numFmtId="49" fontId="9" fillId="33" borderId="12" xfId="72" applyNumberFormat="1" applyFont="1" applyFill="1" applyBorder="1" applyAlignment="1" applyProtection="1">
      <alignment horizontal="left" vertical="center" wrapText="1" indent="1"/>
      <protection/>
    </xf>
    <xf numFmtId="41" fontId="9" fillId="33" borderId="12" xfId="72" applyNumberFormat="1" applyFont="1" applyFill="1" applyBorder="1" applyAlignment="1" applyProtection="1">
      <alignment horizontal="left" vertical="center" wrapText="1" indent="1"/>
      <protection/>
    </xf>
    <xf numFmtId="41" fontId="25" fillId="0" borderId="12" xfId="72" applyNumberFormat="1" applyFont="1" applyFill="1" applyBorder="1" applyAlignment="1">
      <alignment horizontal="right" vertical="center" wrapText="1"/>
      <protection/>
    </xf>
    <xf numFmtId="49" fontId="7" fillId="33" borderId="12" xfId="72" applyNumberFormat="1" applyFont="1" applyFill="1" applyBorder="1" applyAlignment="1" applyProtection="1">
      <alignment horizontal="left" vertical="center" wrapText="1"/>
      <protection/>
    </xf>
    <xf numFmtId="41" fontId="7" fillId="33" borderId="12" xfId="72" applyNumberFormat="1" applyFont="1" applyFill="1" applyBorder="1" applyAlignment="1" applyProtection="1">
      <alignment horizontal="left" vertical="center" wrapText="1"/>
      <protection/>
    </xf>
    <xf numFmtId="41" fontId="78" fillId="33" borderId="12" xfId="72" applyNumberFormat="1" applyFont="1" applyFill="1" applyBorder="1" applyAlignment="1">
      <alignment horizontal="right" vertical="center" wrapText="1"/>
      <protection/>
    </xf>
    <xf numFmtId="49" fontId="9" fillId="33" borderId="12" xfId="72" applyNumberFormat="1" applyFont="1" applyFill="1" applyBorder="1" applyAlignment="1" applyProtection="1">
      <alignment horizontal="left" vertical="center" wrapText="1"/>
      <protection/>
    </xf>
    <xf numFmtId="41" fontId="78" fillId="0" borderId="12" xfId="72" applyNumberFormat="1" applyFont="1" applyFill="1" applyBorder="1" applyAlignment="1">
      <alignment horizontal="right" vertical="center" wrapText="1"/>
      <protection/>
    </xf>
    <xf numFmtId="49" fontId="7" fillId="33" borderId="12" xfId="72" applyNumberFormat="1" applyFont="1" applyFill="1" applyBorder="1" applyAlignment="1" applyProtection="1">
      <alignment horizontal="center" vertical="center" wrapText="1"/>
      <protection/>
    </xf>
    <xf numFmtId="41" fontId="25" fillId="33" borderId="12" xfId="72" applyNumberFormat="1" applyFont="1" applyFill="1" applyBorder="1" applyAlignment="1">
      <alignment horizontal="right" vertical="center" wrapText="1"/>
      <protection/>
    </xf>
    <xf numFmtId="41" fontId="79" fillId="33" borderId="12" xfId="72" applyNumberFormat="1" applyFont="1" applyFill="1" applyBorder="1" applyAlignment="1">
      <alignment horizontal="center" vertical="center"/>
      <protection/>
    </xf>
    <xf numFmtId="41" fontId="79" fillId="33" borderId="12" xfId="72" applyNumberFormat="1" applyFont="1" applyFill="1" applyBorder="1" applyAlignment="1">
      <alignment horizontal="right" vertical="center" wrapText="1"/>
      <protection/>
    </xf>
    <xf numFmtId="41" fontId="79" fillId="0" borderId="12" xfId="72" applyNumberFormat="1" applyFont="1" applyFill="1" applyBorder="1" applyAlignment="1">
      <alignment horizontal="right" vertical="center" wrapText="1"/>
      <protection/>
    </xf>
    <xf numFmtId="0" fontId="0" fillId="34" borderId="0" xfId="72" applyNumberFormat="1" applyFont="1" applyFill="1">
      <alignment/>
      <protection/>
    </xf>
    <xf numFmtId="177" fontId="0" fillId="34" borderId="0" xfId="72" applyNumberFormat="1" applyFill="1" applyAlignment="1">
      <alignment wrapText="1"/>
      <protection/>
    </xf>
    <xf numFmtId="177" fontId="1" fillId="35" borderId="12" xfId="64" applyNumberFormat="1" applyFont="1" applyFill="1" applyBorder="1" applyAlignment="1">
      <alignment horizontal="right" vertical="center" wrapText="1"/>
    </xf>
    <xf numFmtId="0" fontId="26" fillId="33" borderId="0" xfId="72" applyNumberFormat="1" applyFont="1" applyFill="1" applyAlignment="1">
      <alignment horizontal="center" vertical="center"/>
      <protection/>
    </xf>
    <xf numFmtId="0" fontId="6" fillId="33" borderId="0" xfId="72" applyNumberFormat="1" applyFont="1" applyFill="1" applyAlignment="1">
      <alignment horizontal="center" vertical="center" wrapText="1"/>
      <protection/>
    </xf>
    <xf numFmtId="41" fontId="9" fillId="33" borderId="0" xfId="64" applyNumberFormat="1" applyFont="1" applyFill="1" applyAlignment="1">
      <alignment horizontal="right" vertical="center" wrapText="1"/>
    </xf>
    <xf numFmtId="41" fontId="9" fillId="0" borderId="0" xfId="64" applyNumberFormat="1" applyFont="1" applyFill="1" applyAlignment="1">
      <alignment horizontal="right" vertical="center" wrapText="1"/>
    </xf>
    <xf numFmtId="41" fontId="9" fillId="34" borderId="0" xfId="64" applyNumberFormat="1" applyFont="1" applyFill="1" applyAlignment="1">
      <alignment horizontal="right" vertical="center" wrapText="1"/>
    </xf>
    <xf numFmtId="41" fontId="9" fillId="34" borderId="0" xfId="64" applyNumberFormat="1" applyFont="1" applyFill="1" applyAlignment="1">
      <alignment horizontal="center" vertical="center" wrapText="1"/>
    </xf>
    <xf numFmtId="41" fontId="79" fillId="33" borderId="0" xfId="72" applyNumberFormat="1" applyFont="1" applyFill="1" applyAlignment="1">
      <alignment horizontal="right" vertical="center" wrapText="1"/>
      <protection/>
    </xf>
    <xf numFmtId="41" fontId="0" fillId="33" borderId="0" xfId="72" applyNumberFormat="1" applyFill="1" applyAlignment="1">
      <alignment vertical="center"/>
      <protection/>
    </xf>
    <xf numFmtId="0" fontId="27" fillId="33" borderId="0" xfId="70" applyFont="1" applyFill="1" applyAlignment="1">
      <alignment vertical="center"/>
      <protection/>
    </xf>
    <xf numFmtId="0" fontId="24" fillId="0" borderId="0" xfId="70" applyFont="1" applyFill="1" applyAlignment="1">
      <alignment horizontal="center" vertical="center" wrapText="1"/>
      <protection/>
    </xf>
    <xf numFmtId="0" fontId="25" fillId="0" borderId="0" xfId="70" applyFont="1" applyFill="1" applyAlignment="1">
      <alignment vertical="center"/>
      <protection/>
    </xf>
    <xf numFmtId="0" fontId="24" fillId="0" borderId="0" xfId="70" applyFont="1" applyFill="1" applyAlignment="1">
      <alignment vertical="center"/>
      <protection/>
    </xf>
    <xf numFmtId="0" fontId="24" fillId="0" borderId="0" xfId="70" applyFont="1" applyFill="1" applyAlignment="1">
      <alignment horizontal="center" vertical="center"/>
      <protection/>
    </xf>
    <xf numFmtId="0" fontId="24" fillId="34" borderId="0" xfId="70" applyFont="1" applyFill="1" applyAlignment="1">
      <alignment vertical="center"/>
      <protection/>
    </xf>
    <xf numFmtId="0" fontId="28" fillId="0" borderId="0" xfId="70" applyFont="1" applyFill="1" applyAlignment="1">
      <alignment vertical="center"/>
      <protection/>
    </xf>
    <xf numFmtId="0" fontId="28" fillId="0" borderId="0" xfId="70" applyFont="1" applyFill="1" applyAlignment="1">
      <alignment horizontal="center" vertical="center"/>
      <protection/>
    </xf>
    <xf numFmtId="0" fontId="29" fillId="0" borderId="0" xfId="71" applyFont="1" applyFill="1" applyAlignment="1">
      <alignment horizontal="left" vertical="center" wrapText="1"/>
      <protection/>
    </xf>
    <xf numFmtId="0" fontId="80" fillId="0" borderId="0" xfId="70" applyNumberFormat="1" applyFont="1" applyFill="1" applyAlignment="1" applyProtection="1">
      <alignment horizontal="center" vertical="center"/>
      <protection/>
    </xf>
    <xf numFmtId="0" fontId="31" fillId="0" borderId="0" xfId="70" applyNumberFormat="1" applyFont="1" applyFill="1" applyAlignment="1" applyProtection="1">
      <alignment horizontal="center" vertical="center"/>
      <protection/>
    </xf>
    <xf numFmtId="0" fontId="32" fillId="0" borderId="0" xfId="70" applyFont="1" applyFill="1" applyAlignment="1">
      <alignment vertical="center"/>
      <protection/>
    </xf>
    <xf numFmtId="0" fontId="32" fillId="0" borderId="0" xfId="70" applyFont="1" applyFill="1" applyAlignment="1">
      <alignment horizontal="center" vertical="center"/>
      <protection/>
    </xf>
    <xf numFmtId="0" fontId="32" fillId="0" borderId="10" xfId="70" applyNumberFormat="1" applyFont="1" applyFill="1" applyBorder="1" applyAlignment="1" applyProtection="1">
      <alignment horizontal="right" vertical="center"/>
      <protection/>
    </xf>
    <xf numFmtId="0" fontId="14" fillId="33" borderId="11" xfId="72" applyNumberFormat="1" applyFont="1" applyFill="1" applyBorder="1" applyAlignment="1">
      <alignment horizontal="center" vertical="center" wrapText="1"/>
      <protection/>
    </xf>
    <xf numFmtId="0" fontId="33" fillId="33" borderId="12" xfId="70" applyFont="1" applyFill="1" applyBorder="1" applyAlignment="1">
      <alignment horizontal="center" vertical="center"/>
      <protection/>
    </xf>
    <xf numFmtId="0" fontId="33" fillId="33" borderId="12" xfId="70" applyNumberFormat="1" applyFont="1" applyFill="1" applyBorder="1" applyAlignment="1" applyProtection="1">
      <alignment horizontal="center" vertical="center"/>
      <protection/>
    </xf>
    <xf numFmtId="0" fontId="34" fillId="33" borderId="12" xfId="73" applyFont="1" applyFill="1" applyBorder="1" applyAlignment="1">
      <alignment horizontal="left" vertical="center" wrapText="1"/>
      <protection/>
    </xf>
    <xf numFmtId="41" fontId="1" fillId="0" borderId="12" xfId="73" applyNumberFormat="1" applyFont="1" applyFill="1" applyBorder="1" applyAlignment="1">
      <alignment vertical="center" wrapText="1"/>
      <protection/>
    </xf>
    <xf numFmtId="41" fontId="35" fillId="0" borderId="12" xfId="70" applyNumberFormat="1" applyFont="1" applyFill="1" applyBorder="1" applyAlignment="1" applyProtection="1">
      <alignment vertical="center" wrapText="1"/>
      <protection/>
    </xf>
    <xf numFmtId="41" fontId="11" fillId="0" borderId="12" xfId="70" applyNumberFormat="1" applyFont="1" applyFill="1" applyBorder="1" applyAlignment="1" applyProtection="1">
      <alignment vertical="center" wrapText="1"/>
      <protection/>
    </xf>
    <xf numFmtId="41" fontId="11" fillId="33" borderId="12" xfId="70" applyNumberFormat="1" applyFont="1" applyFill="1" applyBorder="1" applyAlignment="1" applyProtection="1">
      <alignment vertical="center" wrapText="1"/>
      <protection/>
    </xf>
    <xf numFmtId="3" fontId="34" fillId="0" borderId="12" xfId="73" applyNumberFormat="1" applyFont="1" applyFill="1" applyBorder="1" applyAlignment="1">
      <alignment vertical="center"/>
      <protection/>
    </xf>
    <xf numFmtId="41" fontId="1" fillId="0" borderId="12" xfId="0" applyNumberFormat="1" applyFont="1" applyFill="1" applyBorder="1" applyAlignment="1">
      <alignment vertical="center"/>
    </xf>
    <xf numFmtId="41" fontId="34" fillId="0" borderId="12" xfId="67" applyNumberFormat="1" applyFont="1" applyFill="1" applyBorder="1" applyAlignment="1" applyProtection="1">
      <alignment horizontal="left" vertical="center"/>
      <protection/>
    </xf>
    <xf numFmtId="41" fontId="1" fillId="0" borderId="12" xfId="67" applyNumberFormat="1" applyFont="1" applyFill="1" applyBorder="1" applyAlignment="1" applyProtection="1">
      <alignment vertical="center"/>
      <protection/>
    </xf>
    <xf numFmtId="3" fontId="1" fillId="0" borderId="12" xfId="73" applyNumberFormat="1" applyFont="1" applyFill="1" applyBorder="1" applyAlignment="1">
      <alignment horizontal="left" vertical="center" wrapText="1" indent="1"/>
      <protection/>
    </xf>
    <xf numFmtId="41" fontId="1" fillId="0" borderId="12" xfId="67" applyNumberFormat="1" applyFont="1" applyFill="1" applyBorder="1" applyAlignment="1" applyProtection="1">
      <alignment horizontal="left" vertical="center" indent="1"/>
      <protection/>
    </xf>
    <xf numFmtId="3" fontId="1" fillId="0" borderId="12" xfId="73" applyNumberFormat="1" applyFont="1" applyFill="1" applyBorder="1" applyAlignment="1">
      <alignment horizontal="left" vertical="center" indent="1"/>
      <protection/>
    </xf>
    <xf numFmtId="3" fontId="1" fillId="0" borderId="12" xfId="73" applyNumberFormat="1" applyFont="1" applyFill="1" applyBorder="1" applyAlignment="1">
      <alignment vertical="center"/>
      <protection/>
    </xf>
    <xf numFmtId="41" fontId="1" fillId="0" borderId="12" xfId="67" applyNumberFormat="1" applyFont="1" applyFill="1" applyBorder="1" applyAlignment="1" applyProtection="1">
      <alignment horizontal="left" vertical="center"/>
      <protection/>
    </xf>
    <xf numFmtId="0" fontId="34" fillId="0" borderId="12" xfId="73" applyFont="1" applyFill="1" applyBorder="1" applyAlignment="1">
      <alignment horizontal="center" vertical="center"/>
      <protection/>
    </xf>
    <xf numFmtId="41" fontId="34" fillId="0" borderId="12" xfId="0" applyNumberFormat="1" applyFont="1" applyFill="1" applyBorder="1" applyAlignment="1">
      <alignment vertical="center"/>
    </xf>
    <xf numFmtId="41" fontId="35" fillId="0" borderId="12" xfId="70" applyNumberFormat="1" applyFont="1" applyFill="1" applyBorder="1" applyAlignment="1" applyProtection="1">
      <alignment horizontal="center" vertical="center"/>
      <protection/>
    </xf>
    <xf numFmtId="41" fontId="34" fillId="0" borderId="12" xfId="67" applyNumberFormat="1" applyFont="1" applyFill="1" applyBorder="1" applyAlignment="1" applyProtection="1">
      <alignment vertical="center"/>
      <protection/>
    </xf>
    <xf numFmtId="178" fontId="25" fillId="0" borderId="0" xfId="70" applyNumberFormat="1" applyFont="1" applyFill="1" applyAlignment="1">
      <alignment vertical="center"/>
      <protection/>
    </xf>
    <xf numFmtId="41" fontId="24" fillId="0" borderId="0" xfId="70" applyNumberFormat="1" applyFont="1" applyFill="1" applyAlignment="1">
      <alignment horizontal="center" vertical="center"/>
      <protection/>
    </xf>
    <xf numFmtId="179" fontId="24" fillId="0" borderId="0" xfId="70" applyNumberFormat="1" applyFont="1" applyFill="1" applyAlignment="1">
      <alignment vertical="center"/>
      <protection/>
    </xf>
    <xf numFmtId="0" fontId="24" fillId="34" borderId="0" xfId="70" applyNumberFormat="1" applyFont="1" applyFill="1" applyBorder="1" applyAlignment="1" applyProtection="1">
      <alignment horizontal="right" vertical="center"/>
      <protection/>
    </xf>
    <xf numFmtId="0" fontId="27" fillId="34" borderId="0" xfId="70" applyNumberFormat="1" applyFont="1" applyFill="1" applyBorder="1" applyAlignment="1" applyProtection="1">
      <alignment horizontal="right" vertical="center"/>
      <protection/>
    </xf>
    <xf numFmtId="0" fontId="24" fillId="34" borderId="0" xfId="70" applyFont="1" applyFill="1" applyAlignment="1">
      <alignment horizontal="center" vertical="center" wrapText="1"/>
      <protection/>
    </xf>
    <xf numFmtId="180" fontId="24" fillId="34" borderId="0" xfId="70" applyNumberFormat="1" applyFont="1" applyFill="1" applyAlignment="1">
      <alignment vertical="center"/>
      <protection/>
    </xf>
    <xf numFmtId="179" fontId="24" fillId="34" borderId="0" xfId="70" applyNumberFormat="1" applyFont="1" applyFill="1" applyAlignment="1">
      <alignment vertical="center"/>
      <protection/>
    </xf>
    <xf numFmtId="0" fontId="25" fillId="34" borderId="0" xfId="70" applyFont="1" applyFill="1" applyAlignment="1">
      <alignment vertical="center"/>
      <protection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2年基金收支预算草案12" xfId="63"/>
    <cellStyle name="千位分隔 4" xfId="64"/>
    <cellStyle name="常规 12" xfId="65"/>
    <cellStyle name="常规 11 5" xfId="66"/>
    <cellStyle name="常规_河南省2011年度财政总决算生成表20120425" xfId="67"/>
    <cellStyle name="常规 13" xfId="68"/>
    <cellStyle name="常规 11 2" xfId="69"/>
    <cellStyle name="常规 2" xfId="70"/>
    <cellStyle name="常规 23 2" xfId="71"/>
    <cellStyle name="常规 28 2" xfId="72"/>
    <cellStyle name="常规 3" xfId="73"/>
    <cellStyle name="常规_濮阳财政年终决算结算表" xfId="74"/>
    <cellStyle name="常规 20" xfId="75"/>
    <cellStyle name="常规 2 142" xfId="7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3384;&#26723;&#25991;&#20214;\04-&#22269;&#21153;&#38498;&#19987;&#39033;&#35843;&#30740;\05%205&#30465;&#19978;&#25253;&#25968;&#25454;\&#28246;&#21335;&#30465;&#38544;&#24615;&#20538;&#21153;&#32479;&#35745;&#22871;&#34920;&#65288;20170829&#65289;&#12304;&#36820;&#20113;&#21335;&#36130;&#25919;&#21381;&#34917;&#25968;&#12305;-&#34917;&#39033;&#30446;&#31867;&#2241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yShare%20(2)\&#39044;&#31639;&#21496;\&#20538;&#21153;&#22788;\0.&#20013;&#36716;\&#19977;&#30465;&#25968;&#25454;%20(2)\&#27743;&#33487;&#12289;&#28246;&#21335;&#12289;&#20113;&#21335;&#25968;&#25454;&#65288;20170830&#65289;&#12304;&#20998;&#39033;&#30446;&#31867;&#22411;&#12305;\&#27743;&#33487;&#30465;&#25130;&#33267;2017&#24180;6&#26376;&#26411;&#26377;&#20851;&#24773;&#20917;&#27719;&#24635;&#32479;&#35745;&#34920;(20170829)&#12304;&#36820;&#27743;&#33487;&#36130;&#25919;&#21381;&#34917;&#25968;&#12305;-&#34917;&#39033;&#30446;&#31867;&#22411;&#65288;2017.8.30&#20013;&#21320;&#19978;&#25253;&#65289;&#12304;2&#31295;&#65292;&#25968;&#25454;&#24050;&#20998;&#31867;&#1230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5509;&#25910;&#25991;&#20214;\&#22320;&#26041;&#25919;&#24220;&#34701;&#36164;&#24179;&#21488;&#20844;&#21496;&#20538;&#21153;&#31561;&#24773;&#20917;&#34920;&#65288;&#26032;20170729&#65289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9;&#26446;&#23792;\02&#25919;&#24220;&#20538;&#21048;\01.&#19968;&#33324;&#20538;&#21048;\2011&#24180;&#22320;&#26041;&#25919;&#24220;&#20538;&#21048;\&#25353;&#27969;&#31243;\02&#35268;&#27169;&#27979;&#31639;\&#21608;&#23045;\03&#20538;&#21153;&#25253;&#34920;\&#27719;&#24635;\2009\2010&#24180;10&#26376;\2009&#24180;&#20538;&#21153;&#20998;&#26512;&#34920;&#65288;20101026&#25171;&#21360;&#31295;&#65289;\07&#26684;&#24335;\2009&#22522;&#26412;&#24773;&#20917;&#65288;1026&#25171;&#21360;&#65289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2011&#24180;&#22320;&#26041;&#20538;&#21048;&#39033;&#30446;&#35843;&#25972;&#65288;06.15&#65289;\&#38468;&#20214;1&#65306;&#20538;&#21153;&#39069;&#24230;&#20998;&#37197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2010&#21439;&#32423;&#25104;&#26412;&#24046;&#24322;&#31995;&#25968;(09029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2522;&#30784;&#25968;&#25454;\&#22522;&#30784;&#25968;&#25454;&#34920;03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2522;&#30784;&#25968;&#25454;\08&#26449;&#32423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Application%20Data\Microsoft\Excel\2007&#24180;&#22320;&#26041;&#25919;&#24220;&#24615;&#20538;&#21153;&#25253;&#34920;&#27719;&#24635;&#65288;20080708&#65289;&#12304;&#23450;&#31295;&#1230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gdet-server\&#22320;&#26041;&#22788;\05&#22320;&#26041;&#20915;&#31639;\&#20004;&#32423;&#32467;&#31639;\2014&#24180;&#32467;&#31639;\&#20004;&#32423;&#32467;&#31639;&#19982;&#22320;&#26041;&#23545;&#36134;\&#31532;&#19977;&#27425;&#23545;&#36134;\2014&#24180;&#23545;&#36134;&#21333;(20150408&#65289;-&#31532;&#19977;&#27425;&#23545;&#3613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~1\ADMINI~1\LOCALS~1\Temp\Rar$DI00.407\01&#36130;&#25919;&#21381;&#36164;&#26009;\01&#25919;&#24220;&#24615;&#20538;&#21153;\21&#34701;&#36164;&#24179;&#21488;&#31649;&#29702;\05&#23545;&#36134;&#24037;&#20316;\&#21508;&#22320;&#19978;&#25253;\&#20309;&#26126;&#29113;\&#22791;&#26597;&#36164;&#26009;\2010&#24180;&#20538;&#21153;&#25253;&#34920;\&#34701;&#36164;&#24179;&#21488;&#20844;&#21496;&#20538;&#21153;&#28165;&#29702;&#26680;&#23454;&#25253;&#34920;\&#24405;&#20837;&#34920;\9&#26376;20&#26085;&#29256;&#26412;\&#34701;&#36164;&#24179;&#21488;&#20844;&#21496;&#20538;&#21153;&#28165;&#29702;&#26680;&#23454;&#24773;&#20917;&#24405;&#20837;&#34920;&#65288;20100920&#6528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01&#27719;&#24635;&#34701;&#36164;&#24179;&#21488;&#21517;&#21333;&#21644;&#20313;&#39069;&#34920;&#26680;&#23545;&#34920;&#65288;&#27491;&#24335;&#34920;&#65292;&#21516;&#38134;&#30417;&#26680;&#23545;&#21069;&#65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5104;&#26412;&#24046;&#24322;&#31995;&#25968;032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0998;&#32423;&#23454;&#38469;&#25903;&#20986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2522;&#30784;&#25968;&#25454;\08&#21160;&#24577;&#26597;&#35810;&#25968;&#2545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005933\&#26700;&#38754;\&#28145;&#22323;&#25311;&#25253;&#38134;&#30417;&#20250;&#25919;&#24220;&#24179;&#21488;&#28165;&#29702;&#22522;&#30784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.15\&#21508;&#22320;&#39044;&#31639;\&#36130;&#25919;&#36164;&#26009;\&#36716;&#31227;&#25903;&#20184;\&#22343;&#34913;&#24615;&#36716;&#31227;&#25903;&#20184;\2010\&#22522;&#30784;&#25968;&#25454;&#34920;031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ugdet-server\&#20307;&#21046;&#31649;&#29702;&#22788;\02&#19968;&#33324;&#36716;&#31227;&#25903;&#20184;\2014&#24180;&#22343;&#34913;&#24615;&#36716;&#31227;&#25903;&#20184;\02-&#21021;&#27493;&#32467;&#26524;\0421\&#24635;&#34920;-&#21152;&#35268;&#27169;&#21152;&#25903;&#2098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6032;&#24314;&#25991;&#20214;&#22841;\&#35838;&#39064;&#3492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~1\ADMINI~1\LOCALS~1\Temp\Rar$DI00.407\01&#36130;&#25919;&#21381;&#36164;&#26009;\01&#25919;&#24220;&#24615;&#20538;&#21153;\21&#34701;&#36164;&#24179;&#21488;&#31649;&#29702;\05&#23545;&#36134;&#24037;&#20316;\&#21508;&#22320;&#19978;&#25253;\&#20998;&#21439;&#21306;&#25910;&#38598;&#34920;&#26684;\03&#25856;&#26525;&#33457;\&#25856;&#26525;&#33457;&#24066;&#24066;&#26412;&#32423;&#36335;&#26725;&#24314;&#35774;&#24320;&#21457;&#26377;&#38480;&#36131;&#20219;&#20844;&#21496;&#20538;&#21153;&#28165;&#29702;&#26680;&#23454;&#24773;&#20917;&#3492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bugdet-server\&#20538;&#21153;&#22788;\&#21016;&#20122;&#20255;\7000%20&#27979;&#31639;\&#21496;&#39046;&#23548;&#12304;&#20851;&#20110;7000&#20159;&#20803;&#22312;&#24314;&#39033;&#30446;&#21518;&#32493;&#34701;&#36164;&#20538;&#21153;&#36164;&#37329;&#20998;&#37197;&#26377;&#20851;&#38382;&#39064;&#30340;&#35831;&#31034;&#12305;&#65288;20150730&#65289;&#12304;3&#31295;&#65292;&#26681;&#25454;&#38472;&#21496;&#38271;&#24847;&#35265;&#25913;&#65293;&#21016;&#22635;&#25968;&#12305;\2015&#24180;&#22312;&#24314;&#39033;&#30446;&#21450;&#26842;&#25143;&#21306;&#25913;&#36896;&#34920;\00%20&#27719;&#24635;&#34920;\06%20&#36797;&#23425;&#30465;\&#36797;&#23425;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20154;&#22823;&#26448;&#26009;\2017&#24180;&#20915;&#31639;&#33609;&#26696;\20180720&#23450;&#31295;\&#26700;&#38754;&#25991;&#20214;\&#25552;&#21069;&#36890;&#30693;2011&#24180;&#36716;&#31227;&#25903;&#20184;\2010&#24180;&#39044;&#35745;&#25968;%20&#65288;&#35947;&#36130;&#39044;2010%2025&#21495;&#65289;\&#36130;&#25919;&#20379;&#20859;&#20154;&#21592;&#20449;&#24687;&#34920;\&#25945;&#32946;\&#27896;&#27700;&#22235;&#20013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&#29992;&#25143;&#30446;&#24405;\&#25105;&#30340;&#25991;&#26723;\WeChat%20Files\lantian073432\FileStorage\File\2022-12\&#35843;&#25972;\&#38468;&#20214;2&#65306;2022&#24180;&#24066;&#25919;&#24220;&#24615;&#22522;&#37329;&#39044;&#31639;&#35843;&#25972;&#26041;&#26696;&#65288;&#33609;&#2669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066;&#21439;&#22788;\08-&#36716;&#31227;&#25903;&#20184;\08-&#36716;&#31227;&#25903;&#20184;\01-&#30465;&#23545;&#24066;&#21439;&#36130;&#21147;&#24615;&#36716;&#31227;&#25903;&#20184;&#65288;2010-2018&#65289;\2018&#24180;&#36130;&#21147;&#24615;&#36716;&#31227;&#25903;&#20184;\&#25968;&#25454;&#25910;&#38598;\2018&#24180;&#21439;&#32423;&#36130;&#21147;&#22870;&#34917;&#36164;&#37329;\01&#27979;&#31639;&#34920;\2018&#24180;&#21439;&#32423;&#22522;&#26412;&#36130;&#21147;&#20445;&#38556;&#26426;&#21046;&#22870;&#34917;&#36164;&#37329;&#27979;&#31639;&#34920;&#12304;20180717&#23450;&#31295;&#12305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Application%20Data\Microsoft\Excel\&#19977;&#26041;&#23545;&#36134;&#21333;%20(version%201).xlsb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&#39134;&#31179;\&#26446;&#24378;&#65288;&#20538;&#21153;&#21150;&#65289;(10.10.248.7)\2019-11-08%2022_46_18\04-&#22269;&#21153;&#38498;&#19987;&#39033;&#35843;&#30740;\201709090%20&#22320;&#26041;&#19978;&#25253;&#38544;&#24615;&#20538;&#21153;&#25237;&#21521;&#24773;&#20917;&#65288;&#27743;&#33487;&#12289;&#28246;&#21335;&#12289;&#20113;&#21335;&#12289;&#20869;&#33945;&#21476;&#12289;&#40657;&#40857;&#27743;&#25968;&#25454;&#65289;&#12304;&#20998;&#39033;&#30446;&#31867;&#22411;&#12305;\&#34917;&#20805;&#39033;&#30446;&#31867;&#22411;\2017&#24180;\&#25919;&#24220;&#24615;&#20538;&#21153;\20170829%20%20&#21452;&#23792;&#38544;&#24615;&#20538;&#21153;&#32479;&#35745;&#22871;&#34920;--&#34917;&#39033;&#30446;&#31867;&#22411;\&#21508;&#21333;&#20301;&#19978;&#25253;\&#22478;&#24314;&#25237;%20%20&#21452;%20&#23792;&#38544;&#24615;&#20538;&#21153;&#32479;&#35745;&#22871;&#34920;--&#34917;&#39033;&#30446;&#31867;&#22411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  <sheetName val="下拉选项"/>
      <sheetName val="Sheet2"/>
      <sheetName val="mmm"/>
      <sheetName val="基础编码"/>
      <sheetName val="2017年区划"/>
      <sheetName val="公路里程"/>
      <sheetName val="投入"/>
      <sheetName val="市县名单"/>
      <sheetName val="PKx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"/>
      <sheetName val="表4"/>
      <sheetName val="表5"/>
      <sheetName val="表6"/>
      <sheetName val="Sheet1"/>
      <sheetName val="项目类型"/>
      <sheetName val="Mp-team 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1 （打印版）"/>
      <sheetName val="表2 （市县打印版）"/>
      <sheetName val="表3（打印版）"/>
      <sheetName val="表4"/>
      <sheetName val="表5"/>
      <sheetName val="表6"/>
      <sheetName val="项目类型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-1.资金来源汇总表"/>
      <sheetName val="1-2.资金投向汇总表"/>
      <sheetName val="1-3.政府承诺偿还的债务余额明细表"/>
      <sheetName val="1-4.政府提供担保的债务余额明细表"/>
      <sheetName val="2-1.政府支出事项总表"/>
      <sheetName val="2-2.政府支出事项对应项目情况"/>
      <sheetName val="2-3.政府支出事项明细表 "/>
      <sheetName val="下拉选项"/>
      <sheetName val="项目类型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图数据表"/>
      <sheetName val="1-1风险分析表"/>
      <sheetName val="1-2市级风险分析"/>
      <sheetName val="1-3风险分析"/>
      <sheetName val="1-4余额表"/>
      <sheetName val="1-5余额结构表"/>
      <sheetName val="1-6余额增长情况图"/>
      <sheetName val="1-7余额增长表一"/>
      <sheetName val="1-8余额增长表二"/>
      <sheetName val="1-9余额构成图"/>
      <sheetName val="1-10余额分布图"/>
      <sheetName val="1-11余额人均排序表"/>
      <sheetName val="1-12负债率表"/>
      <sheetName val="1-13债务率表"/>
      <sheetName val="1-14资金性质表"/>
      <sheetName val="1-15资金性质分级表一"/>
      <sheetName val="1-16资金性质分级表二"/>
      <sheetName val="1-17资金性质分级表三"/>
      <sheetName val="1-18直接债务资金性质表"/>
      <sheetName val="1-19担保债务资金性质表"/>
      <sheetName val="1-20资金性质增长表"/>
      <sheetName val="1-21资金性质分级增长表一"/>
      <sheetName val="1-22资金性质分级增长表二"/>
      <sheetName val="1-23资金性质分级增长表三"/>
      <sheetName val="1-24直接债务资金性质增长表"/>
      <sheetName val="1-25担保债务资金性质增长表"/>
      <sheetName val="2-1余额分级表"/>
      <sheetName val="2-2余额分级增长表1"/>
      <sheetName val="2-3余额分级增长表2"/>
      <sheetName val="2-4直接分级表"/>
      <sheetName val="2-5直接分级增长表"/>
      <sheetName val="2-6担保分级表"/>
      <sheetName val="2-7担保分级增长表"/>
      <sheetName val="2-8余额分部门1"/>
      <sheetName val="2-9余额分部门2"/>
      <sheetName val="2-10余额分部门增长图"/>
      <sheetName val="2-11余额分部门增长表1"/>
      <sheetName val="2-12余额分部门增长表2"/>
      <sheetName val="2-13余额分部门增长表3"/>
      <sheetName val="2-14余额分部门增长表4"/>
      <sheetName val="2-15余额分部门增长表5"/>
      <sheetName val="2-16直接分部门1"/>
      <sheetName val="2-17直接分部门2"/>
      <sheetName val="2-18直接分部门增长表1"/>
      <sheetName val="2-19直接分部门增长表2"/>
      <sheetName val="2-20直接分部门增长表3"/>
      <sheetName val="2-21直接分部门增长表4"/>
      <sheetName val="2-22直接分部门增长表5"/>
      <sheetName val="2-23担保分部门1"/>
      <sheetName val="2-24担保分部门2"/>
      <sheetName val="2-25担保分部门增长表1"/>
      <sheetName val="2-26担保分部门增长表2"/>
      <sheetName val="2-27担保分部门增长表3"/>
      <sheetName val="2-28担保分部门增长表4"/>
      <sheetName val="2-29担保分部门增长表5"/>
      <sheetName val="2-13余额分部门增长表1 (机关)"/>
      <sheetName val="2-14余额分部门增长表2 (机关)"/>
      <sheetName val="2-15余额分部门增长表3 (机关)"/>
      <sheetName val="2-16余额分部门增长表4 (机关)"/>
      <sheetName val="2-17余额分部门增长表5 (机关)"/>
      <sheetName val="2-18直接分部门增长表1 (机关)"/>
      <sheetName val="2-19直接分部门增长表2 (机关)"/>
      <sheetName val="2-20直接分部门增长表3 (机关)"/>
      <sheetName val="2-21直接分部门增长表4 (机关)"/>
      <sheetName val="2-22直接分部门增长表5 (机关)"/>
      <sheetName val="2-33担保分部门增长表1 (机关)"/>
      <sheetName val="2-34担保分部门增长表2 (机关)"/>
      <sheetName val="2-35担保分部门增长表3 (机关)"/>
      <sheetName val="2-36担保分部门增长表4 (机关)"/>
      <sheetName val="2-37担保分部门增长表5 (机关)"/>
      <sheetName val="余额直接_机关"/>
      <sheetName val="余额担保_机关"/>
      <sheetName val="2-13余额分部门增长表1 (事业)"/>
      <sheetName val="2-14余额分部门增长表2 (事业)"/>
      <sheetName val="2-15余额分部门增长表3 (事业)"/>
      <sheetName val="2-16余额分部门增长表4 (事业)"/>
      <sheetName val="2-17余额分部门增长表5 (事业)"/>
      <sheetName val="2-18直接分部门增长表1 (事业)"/>
      <sheetName val="2-19直接分部门增长表2 (事业)"/>
      <sheetName val="2-20直接分部门增长表3 (事业)"/>
      <sheetName val="2-21直接分部门增长表4 (事业)"/>
      <sheetName val="2-22直接分部门增长表5 (事业)"/>
      <sheetName val="2-33担保分部门增长表1 (事业)"/>
      <sheetName val="2-34担保分部门增长表2 (事业)"/>
      <sheetName val="2-35担保分部门增长表3 (事业)"/>
      <sheetName val="2-36担保分部门增长表4 (事业)"/>
      <sheetName val="2-37担保分部门增长表5 (事业)"/>
      <sheetName val="余额直接_事业"/>
      <sheetName val="余额担保_事业"/>
      <sheetName val="2-13余额分部门增长表1 (融资平台公司)"/>
      <sheetName val="2-14余额分部门增长表2 (融资平台公司)"/>
      <sheetName val="2-15余额分部门增长表3 (融资平台公司)"/>
      <sheetName val="2-16余额分部门增长表4 (融资平台公司)"/>
      <sheetName val="2-17余额分部门增长表5 (融资平台公司)"/>
      <sheetName val="2-18直接分部门增长表1 (融资平台公司)"/>
      <sheetName val="2-19直接分部门增长表2 (融资平台公司)"/>
      <sheetName val="2-20直接分部门增长表3 (融资平台公司)"/>
      <sheetName val="2-21直接分部门增长表4 (融资平台公司)"/>
      <sheetName val="2-22直接分部门增长表5 (融资平台公司)"/>
      <sheetName val="2-33担保分部门增长表1 (融资平台公司)"/>
      <sheetName val="2-34担保分部门增长表2 (融资平台公司)"/>
      <sheetName val="2-35担保分部门增长表3 (融资平台公司)"/>
      <sheetName val="2-36担保分部门增长表4 (融资平台公司)"/>
      <sheetName val="2-37担保分部门增长表5 (融资平台公司)"/>
      <sheetName val="余额直接_融资平台公司"/>
      <sheetName val="余额担保_融资平台公司"/>
      <sheetName val="3-1机关余额分部门1"/>
      <sheetName val="3-1机关余额分部门2"/>
      <sheetName val="3-3机关直接分部门1"/>
      <sheetName val="3-3机关直接分部门2"/>
      <sheetName val="3-7机关担保分部门1"/>
      <sheetName val="3-7机关担保分部门2"/>
      <sheetName val="3-1事业余额分部门1"/>
      <sheetName val="3-1事业余额分部门"/>
      <sheetName val="3-3事业直接分部门1"/>
      <sheetName val="3-3事业直接分部门2"/>
      <sheetName val="3-7事业担保分部门1"/>
      <sheetName val="3-7事业担保分部门2"/>
      <sheetName val="3-1_融资平台公司余额分部门1"/>
      <sheetName val="3-1_融资平台公司余额分部门"/>
      <sheetName val="3-3_融资平台公司直接分部门1"/>
      <sheetName val="3-3_融资平台公司直接分部门2"/>
      <sheetName val="3-7_融资平台公司担保分部门1"/>
      <sheetName val="3-7_融资平台公司担保分部门2"/>
      <sheetName val="4-1余额来源表"/>
      <sheetName val="4-2余额来源比重表"/>
      <sheetName val="4-3余额来源增长表"/>
      <sheetName val="(来源)债务债权－机关"/>
      <sheetName val="(来源)债务债权－事业单位"/>
      <sheetName val="(来源)债务债权-融资平台公司"/>
      <sheetName val="(余额)年初-年末"/>
      <sheetName val="4-4来源构成图"/>
      <sheetName val="4-5来源构成图(银行存款)"/>
      <sheetName val="4-6来源情况图"/>
      <sheetName val="5-1当年收支平衡表"/>
      <sheetName val="5-2当年余额变动表"/>
      <sheetName val="5-3当年收入分部门表1"/>
      <sheetName val="5-4当年收入分部门表2"/>
      <sheetName val="5-5当年支出分部门表1"/>
      <sheetName val="5-6当年支出分部门表2"/>
      <sheetName val="5-7当年支出用途1"/>
      <sheetName val="5-8当年支出用途2"/>
      <sheetName val="5-7当年支出用途"/>
      <sheetName val="5-7当年支出用途1 (省)"/>
      <sheetName val="5-8当年支出用途2 (省)"/>
      <sheetName val="5-7当年支出用途1 (市)"/>
      <sheetName val="5-8当年支出用途2 (市)"/>
      <sheetName val="5-7当年支出用途1 (县)"/>
      <sheetName val="5-8当年支出用途2 (县)"/>
      <sheetName val="5-9当年偿本付息表"/>
      <sheetName val="5-10偿还来源结构"/>
      <sheetName val="5-11偿还计划"/>
      <sheetName val="6-1历年来政府性债务统计情况"/>
      <sheetName val="6-2历年来总额分地区"/>
      <sheetName val="6-3历年来直接债务分地区"/>
      <sheetName val="6-4历年来担保债务分地区"/>
      <sheetName val="6-5历年来债务（省级）"/>
      <sheetName val="6-6历年来债务（市级）"/>
      <sheetName val="6-7历年来债务（县级）"/>
      <sheetName val="6-8历年来债务（乡镇）"/>
      <sheetName val="6-9历年来债务分来源表1（金融机构）"/>
      <sheetName val="6-10历年来债务分来源表2（上级财政）"/>
      <sheetName val="6-11历年来债务分来源表3（其他）"/>
      <sheetName val="6-12历年来人均债务排序表"/>
      <sheetName val="6-13历年来各地区负债率表"/>
      <sheetName val="6-14历年来各地区债务率表"/>
      <sheetName val="6-15历年来逾期债务表"/>
      <sheetName val="6-16历年来逾期率表"/>
      <sheetName val="下拉选项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StartUp"/>
      <sheetName val="StartUp_2"/>
      <sheetName val="StartUp_3"/>
      <sheetName val="StartUp_4"/>
      <sheetName val="StartUp_5"/>
      <sheetName val="StartUp_6"/>
      <sheetName val="StartUp_7"/>
      <sheetName val="StartUp_8"/>
      <sheetName val="StartUp_9"/>
      <sheetName val="StartUp_10"/>
      <sheetName val="StartUp_11"/>
      <sheetName val="StartUp_12"/>
      <sheetName val="债券分配统计（未调整前）"/>
      <sheetName val="分配计算表（非扩权县）"/>
      <sheetName val="分配计算表（扩权县）"/>
      <sheetName val="基础数据汇总表"/>
      <sheetName val="基1项目需求"/>
      <sheetName val="基2举债空间"/>
      <sheetName val="需财政资金偿还债务"/>
      <sheetName val="债务逾期表"/>
      <sheetName val="2010年财力表"/>
      <sheetName val="04-09可用财力"/>
      <sheetName val="融资平台投资需求"/>
      <sheetName val="公路里程"/>
      <sheetName val="基础编码"/>
      <sheetName val="1-4余额表"/>
      <sheetName val="C01-1"/>
      <sheetName val="差异系数"/>
      <sheetName val="data"/>
      <sheetName val="中央"/>
      <sheetName val="P1012001"/>
      <sheetName val="基础数据"/>
      <sheetName val="01北京市"/>
      <sheetName val="Sheet1"/>
      <sheetName val="总表"/>
      <sheetName val="有效性列表"/>
      <sheetName val="区划对应表"/>
      <sheetName val="分县数据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2009"/>
      <sheetName val="经费权重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代码对比表"/>
      <sheetName val="d"/>
      <sheetName val="data"/>
      <sheetName val="差异系数"/>
      <sheetName val="经费权重"/>
      <sheetName val="Total"/>
      <sheetName val="rkgm"/>
      <sheetName val="rkmj"/>
      <sheetName val="wdxs"/>
      <sheetName val="hbxs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基础数据"/>
      <sheetName val="中央"/>
      <sheetName val="公路里程"/>
      <sheetName val="区划对应表"/>
      <sheetName val="基础编码"/>
      <sheetName val="四月份月报"/>
      <sheetName val="Sheet1"/>
      <sheetName val="1-4余额表"/>
      <sheetName val="P1012001"/>
      <sheetName val="参数表"/>
      <sheetName val="分县数据"/>
      <sheetName val="C01-1"/>
      <sheetName val="有效性列表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9"/>
      <sheetName val="第6行"/>
      <sheetName val="动态分析报表"/>
      <sheetName val="C01-1"/>
      <sheetName val="公路里程"/>
      <sheetName val="参数表"/>
      <sheetName val="差异系数"/>
      <sheetName val="data"/>
      <sheetName val="中央"/>
      <sheetName val="01北京市"/>
      <sheetName val="经费权重"/>
      <sheetName val="四月份月报"/>
      <sheetName val="Sheet1"/>
      <sheetName val="P1012001"/>
      <sheetName val="PKx"/>
      <sheetName val="项目类型"/>
      <sheetName val="基础编码"/>
      <sheetName val="区划对应表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24"/>
      <sheetName val="08村级"/>
      <sheetName val="经费权重"/>
      <sheetName val="参数表"/>
      <sheetName val="2009"/>
      <sheetName val="分县数据"/>
      <sheetName val="基础编码"/>
      <sheetName val="公路里程"/>
      <sheetName val="差异系数"/>
      <sheetName val="data"/>
      <sheetName val="区划对应表"/>
      <sheetName val="中央"/>
      <sheetName val="有效性列表"/>
      <sheetName val="国家"/>
      <sheetName val="P1012001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  <sheetName val="P1012001"/>
      <sheetName val="13 铁路配件"/>
      <sheetName val="KKKKKKKK"/>
      <sheetName val="C01-1"/>
      <sheetName val="_x0000__x0000__x0000__x0000__x0"/>
      <sheetName val="Mp-team 1"/>
      <sheetName val="L24"/>
      <sheetName val="2009"/>
      <sheetName val="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逻辑关系图"/>
      <sheetName val="1-1余额表"/>
      <sheetName val="1-2余额结构表"/>
      <sheetName val="1-3余额增长表一"/>
      <sheetName val="1-4余额增长表二"/>
      <sheetName val="1-5余额增长表三"/>
      <sheetName val="1-6余额构成图"/>
      <sheetName val="1-7余额分布图"/>
      <sheetName val="1-8余额人均排序表"/>
      <sheetName val="1-9负债率表"/>
      <sheetName val="财力"/>
      <sheetName val="1-10债务率表"/>
      <sheetName val="2-1余额分级表"/>
      <sheetName val="2-2余额分级图"/>
      <sheetName val="2-3余额分级增长表1"/>
      <sheetName val="2-4余额分级增长表2"/>
      <sheetName val="2-5直接分级表"/>
      <sheetName val="2-6直接分级增长表"/>
      <sheetName val="2-7一般分级表"/>
      <sheetName val="2-8一般分级增长表"/>
      <sheetName val="2-9专项分级表"/>
      <sheetName val="2-10专项分级增长表"/>
      <sheetName val="2-11担保分级表"/>
      <sheetName val="2-12担保分级增长表"/>
      <sheetName val="3-1余额分部门1"/>
      <sheetName val="3-1余额分部门2"/>
      <sheetName val="3-2余额分部门比重1"/>
      <sheetName val="3-2余额分部门比重2"/>
      <sheetName val="3-3直接分部门1"/>
      <sheetName val="3-3直接分部门2"/>
      <sheetName val="3-4直接分部门比重1"/>
      <sheetName val="3-4直接分部门比重2"/>
      <sheetName val="3-5一般分部门1"/>
      <sheetName val="3-5一般分部门2"/>
      <sheetName val="3-6专项分部门1"/>
      <sheetName val="3-6专项分部门2"/>
      <sheetName val="3-7担保分部门1"/>
      <sheetName val="3-7担保分部门2"/>
      <sheetName val="2-13余额分部门增长表1"/>
      <sheetName val="2-14余额分部门增长表2"/>
      <sheetName val="2-15余额分部门增长表3"/>
      <sheetName val="2-16余额分部门增长表4"/>
      <sheetName val="2-17余额分部门增长表5"/>
      <sheetName val="2-18直接分部门增长表1"/>
      <sheetName val="2-19直接分部门增长表2"/>
      <sheetName val="2-20直接分部门增长表3"/>
      <sheetName val="2-21直接分部门增长表4"/>
      <sheetName val="2-22直接分部门增长表5"/>
      <sheetName val="2-23一般分部门增长表1"/>
      <sheetName val="2-24一般分部门增长表2"/>
      <sheetName val="2-25一般分部门增长表3"/>
      <sheetName val="2-26一般分部门增长表4"/>
      <sheetName val="2-27一般分部门增长表5"/>
      <sheetName val="2-28专项分部门增长表1"/>
      <sheetName val="2-29专项分部门增长表2"/>
      <sheetName val="2-30专项分部门增长表3"/>
      <sheetName val="2-31专项分部门增长表4"/>
      <sheetName val="2-32专项分部门增长表5"/>
      <sheetName val="2-33担保分部门增长表1"/>
      <sheetName val="2-34担保分部门增长表2"/>
      <sheetName val="2-35担保分部门增长表3"/>
      <sheetName val="2-36担保分部门增长表4"/>
      <sheetName val="2-37担保分部门增长表5"/>
      <sheetName val="4-1余额逾期"/>
      <sheetName val="4-2余额vs逾期图"/>
      <sheetName val="4-3余额逾期增长"/>
      <sheetName val="4-4余额逾期分级"/>
      <sheetName val="4-5直接逾期"/>
      <sheetName val="4-6直接逾期分级"/>
      <sheetName val="4-7担保逾期"/>
      <sheetName val="4-8担保逾期分级"/>
      <sheetName val="4-9当年逾期增减"/>
      <sheetName val="5-1余额来源表"/>
      <sheetName val="5-2余额来源比重表"/>
      <sheetName val="5-3余额来源增长表"/>
      <sheetName val="5-4余额来源构成图"/>
      <sheetName val="5-5余额来源情况图"/>
      <sheetName val="6-1当年收支平衡表"/>
      <sheetName val="6-2当年余额变动表"/>
      <sheetName val="6-3当年收入分部门表1"/>
      <sheetName val="6-3当年收入分部门表2"/>
      <sheetName val="6-4当年支出分部门表1"/>
      <sheetName val="6-4当年支出分部门表2"/>
      <sheetName val="6-5当年支出用途1"/>
      <sheetName val="6-5当年支出用途2"/>
      <sheetName val="6-6当年偿本付息表"/>
      <sheetName val="6-7偿还计划"/>
      <sheetName val="〇七年初"/>
      <sheetName val="县级表"/>
      <sheetName val="风险指标"/>
      <sheetName val="2006年末"/>
      <sheetName val="〇六年末整理"/>
      <sheetName val="年末"/>
      <sheetName val="基础表"/>
      <sheetName val="省级"/>
      <sheetName val="市级表"/>
      <sheetName val="编码"/>
      <sheetName val="图数据表"/>
      <sheetName val="L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  <sheetName val="人民银行"/>
      <sheetName val="P1012001"/>
      <sheetName val="差异系数"/>
      <sheetName val="data"/>
      <sheetName val="投入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14年横排表"/>
      <sheetName val="01北京市"/>
      <sheetName val="02天津市"/>
      <sheetName val="03河北省"/>
      <sheetName val="04山西省"/>
      <sheetName val="05内蒙古"/>
      <sheetName val="06辽宁省"/>
      <sheetName val="06辽宁地区"/>
      <sheetName val="07大连市"/>
      <sheetName val="08吉林省"/>
      <sheetName val="09黑龙江"/>
      <sheetName val="10上海市"/>
      <sheetName val="11江苏省"/>
      <sheetName val="12浙江省"/>
      <sheetName val="12浙江地区"/>
      <sheetName val="13宁波市"/>
      <sheetName val="14安徽省"/>
      <sheetName val="15福建省"/>
      <sheetName val="15福建地区"/>
      <sheetName val="16厦门市"/>
      <sheetName val="17江西省"/>
      <sheetName val="18山东省"/>
      <sheetName val="18山东地区"/>
      <sheetName val="19青岛市"/>
      <sheetName val="20河南省"/>
      <sheetName val="21湖北省"/>
      <sheetName val="22湖南省"/>
      <sheetName val="23广东省"/>
      <sheetName val="23广东地区"/>
      <sheetName val="24深圳市"/>
      <sheetName val="25广西自治区"/>
      <sheetName val="26海南省"/>
      <sheetName val="27重庆市"/>
      <sheetName val="28四川省"/>
      <sheetName val="29贵州省"/>
      <sheetName val="30云南省"/>
      <sheetName val="31西藏自治区"/>
      <sheetName val="32陕西省"/>
      <sheetName val="33甘肃省"/>
      <sheetName val="34青海省"/>
      <sheetName val="35宁夏自治区"/>
      <sheetName val="36新疆自治区"/>
      <sheetName val="2014年平衡"/>
      <sheetName val="2014年补助"/>
      <sheetName val="2014年上解"/>
      <sheetName val="分县数据"/>
      <sheetName val="XL4Poppy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区划对应表"/>
      <sheetName val="举借方式"/>
      <sheetName val="银行"/>
      <sheetName val="有效性列表"/>
      <sheetName val="00 目录"/>
      <sheetName val="公司债务项目情况表"/>
      <sheetName val="公司资产、在建项目情况表"/>
      <sheetName val="01个数"/>
      <sheetName val="02余额--汇总"/>
      <sheetName val="03来源--汇总"/>
      <sheetName val="04来源--省级"/>
      <sheetName val="05来源--市级"/>
      <sheetName val="06来源--县级"/>
      <sheetName val="08方式--省级"/>
      <sheetName val="09方式--市级"/>
      <sheetName val="10方式--县级"/>
      <sheetName val="07方式--汇总"/>
      <sheetName val="11资产负债--汇总"/>
      <sheetName val="12在建项目--汇总"/>
      <sheetName val="经费权重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P1012001"/>
      <sheetName val="01北京市"/>
      <sheetName val="基础编码"/>
      <sheetName val="C01-1"/>
      <sheetName val="L24"/>
      <sheetName val="下拉选项"/>
      <sheetName val="中央"/>
      <sheetName val="公路里程"/>
      <sheetName val="2007"/>
      <sheetName val="参数表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StartUp"/>
      <sheetName val="StartUp_2"/>
      <sheetName val="StartUp_3"/>
      <sheetName val="StartUp_4"/>
      <sheetName val="StartUp_5"/>
      <sheetName val="StartUp_6"/>
      <sheetName val="StartUp_7"/>
      <sheetName val="StartUp_8"/>
      <sheetName val="StartUp_9"/>
      <sheetName val="StartUp_10"/>
      <sheetName val="StartUp_11"/>
      <sheetName val="StartUp_12"/>
      <sheetName val="StartUp_13"/>
      <sheetName val="StartUp_14"/>
      <sheetName val="StartUp_15"/>
      <sheetName val="StartUp_16"/>
      <sheetName val="StartUp_17"/>
      <sheetName val="StartUp_18"/>
      <sheetName val="StartUp_19"/>
      <sheetName val="StartUp_20"/>
      <sheetName val="StartUp_21"/>
      <sheetName val="StartUp_22"/>
      <sheetName val="StartUp_23"/>
      <sheetName val="StartUp_24"/>
      <sheetName val="StartUp_25"/>
      <sheetName val="StartUp_26"/>
      <sheetName val="StartUp_27"/>
      <sheetName val="StartUp_28"/>
      <sheetName val="StartUp_29"/>
      <sheetName val="StartUp_30"/>
      <sheetName val="StartUp_31"/>
      <sheetName val="StartUp_32"/>
      <sheetName val="StartUp_33"/>
      <sheetName val="StartUp_34"/>
      <sheetName val="StartUp_35"/>
      <sheetName val="StartUp_36"/>
      <sheetName val="StartUp_37"/>
      <sheetName val="StartUp_38"/>
      <sheetName val="StartUp_39"/>
      <sheetName val="StartUp_40"/>
      <sheetName val="StartUp_41"/>
      <sheetName val="StartUp_42"/>
      <sheetName val="StartUp_43"/>
      <sheetName val="StartUp_44"/>
      <sheetName val="StartUp_45"/>
      <sheetName val="StartUp_46"/>
      <sheetName val="StartUp_47"/>
      <sheetName val="StartUp_48"/>
      <sheetName val="StartUp_49"/>
      <sheetName val="StartUp_50"/>
      <sheetName val="StartUp_51"/>
      <sheetName val="StartUp_52"/>
      <sheetName val="StartUp_53"/>
      <sheetName val="StartUp_54"/>
      <sheetName val="StartUp_55"/>
      <sheetName val="StartUp_56"/>
      <sheetName val="StartUp_57"/>
      <sheetName val="StartUp_58"/>
      <sheetName val="StartUp_59"/>
      <sheetName val="StartUp_60"/>
      <sheetName val="StartUp_61"/>
      <sheetName val="StartUp_62"/>
      <sheetName val="StartUp_63"/>
      <sheetName val="StartUp_64"/>
      <sheetName val="StartUp_65"/>
      <sheetName val="StartUp_66"/>
      <sheetName val="StartUp_67"/>
      <sheetName val="StartUp_68"/>
      <sheetName val="StartUp_69"/>
      <sheetName val="StartUp_70"/>
      <sheetName val="StartUp_71"/>
      <sheetName val="StartUp_72"/>
      <sheetName val="StartUp_73"/>
      <sheetName val="StartUp_74"/>
      <sheetName val="StartUp_75"/>
      <sheetName val="StartUp_76"/>
      <sheetName val="StartUp_77"/>
      <sheetName val="StartUp_78"/>
      <sheetName val="StartUp_79"/>
      <sheetName val="StartUp_80"/>
      <sheetName val="StartUp_81"/>
      <sheetName val="StartUp_82"/>
      <sheetName val="StartUp_83"/>
      <sheetName val="StartUp_84"/>
      <sheetName val="StartUp_85"/>
      <sheetName val="StartUp_86"/>
      <sheetName val="StartUp_87"/>
      <sheetName val="StartUp_88"/>
      <sheetName val="StartUp_89"/>
      <sheetName val="StartUp_90"/>
      <sheetName val="StartUp_91"/>
      <sheetName val="StartUp_92"/>
      <sheetName val="StartUp_93"/>
      <sheetName val="StartUp_94"/>
      <sheetName val="StartUp_95"/>
      <sheetName val="StartUp_96"/>
      <sheetName val="StartUp_97"/>
      <sheetName val="StartUp_98"/>
      <sheetName val="StartUp_99"/>
      <sheetName val="StartUp_100"/>
      <sheetName val="StartUp_101"/>
      <sheetName val="StartUp_102"/>
      <sheetName val="StartUp_103"/>
      <sheetName val="StartUp_104"/>
      <sheetName val="StartUp_105"/>
      <sheetName val="StartUp_106"/>
      <sheetName val="StartUp_107"/>
      <sheetName val="StartUp_108"/>
      <sheetName val="StartUp_109"/>
      <sheetName val="StartUp_110"/>
      <sheetName val="StartUp_111"/>
      <sheetName val="StartUp_112"/>
      <sheetName val="StartUp_113"/>
      <sheetName val="StartUp_114"/>
      <sheetName val="StartUp_115"/>
      <sheetName val="StartUp_116"/>
      <sheetName val="StartUp_117"/>
      <sheetName val="StartUp_118"/>
      <sheetName val="StartUp_119"/>
      <sheetName val="StartUp_120"/>
      <sheetName val="StartUp_121"/>
      <sheetName val="StartUp_122"/>
      <sheetName val="StartUp_123"/>
      <sheetName val="StartUp_124"/>
      <sheetName val="StartUp_125"/>
      <sheetName val="StartUp_126"/>
      <sheetName val="StartUp_127"/>
      <sheetName val="StartUp_128"/>
      <sheetName val="StartUp_129"/>
      <sheetName val="StartUp_130"/>
      <sheetName val="StartUp_131"/>
      <sheetName val="StartUp_132"/>
      <sheetName val="StartUp_133"/>
      <sheetName val="StartUp_134"/>
      <sheetName val="StartUp_135"/>
      <sheetName val="StartUp_136"/>
      <sheetName val="StartUp_137"/>
      <sheetName val="StartUp_138"/>
      <sheetName val="StartUp_139"/>
      <sheetName val="StartUp_140"/>
      <sheetName val="StartUp_141"/>
      <sheetName val="StartUp_142"/>
      <sheetName val="StartUp_143"/>
      <sheetName val="StartUp_144"/>
      <sheetName val="StartUp_145"/>
      <sheetName val="StartUp_146"/>
      <sheetName val="StartUp_147"/>
      <sheetName val="StartUp_148"/>
      <sheetName val="StartUp_149"/>
      <sheetName val="StartUp_150"/>
      <sheetName val="StartUp_151"/>
      <sheetName val="StartUp_152"/>
      <sheetName val="StartUp_153"/>
      <sheetName val="StartUp_154"/>
      <sheetName val="StartUp_155"/>
      <sheetName val="StartUp_156"/>
      <sheetName val="StartUp_157"/>
      <sheetName val="StartUp_158"/>
      <sheetName val="StartUp_159"/>
      <sheetName val="StartUp_160"/>
      <sheetName val="StartUp_161"/>
      <sheetName val="StartUp_162"/>
      <sheetName val="StartUp_163"/>
      <sheetName val="StartUp_164"/>
      <sheetName val="StartUp_165"/>
      <sheetName val="StartUp_166"/>
      <sheetName val="StartUp_167"/>
      <sheetName val="StartUp_168"/>
      <sheetName val="StartUp_169"/>
      <sheetName val="StartUp_170"/>
      <sheetName val="StartUp_171"/>
      <sheetName val="StartUp_172"/>
      <sheetName val="StartUp_173"/>
      <sheetName val="StartUp_174"/>
      <sheetName val="StartUp_175"/>
      <sheetName val="StartUp_176"/>
      <sheetName val="StartUp_177"/>
      <sheetName val="StartUp_178"/>
      <sheetName val="StartUp_179"/>
      <sheetName val="StartUp_180"/>
      <sheetName val="StartUp_181"/>
      <sheetName val="StartUp_182"/>
      <sheetName val="StartUp_183"/>
      <sheetName val="StartUp_184"/>
      <sheetName val="StartUp_185"/>
      <sheetName val="StartUp_186"/>
      <sheetName val="StartUp_187"/>
      <sheetName val="StartUp_188"/>
      <sheetName val="StartUp_189"/>
      <sheetName val="StartUp_190"/>
      <sheetName val="StartUp_191"/>
      <sheetName val="StartUp_192"/>
      <sheetName val="StartUp_193"/>
      <sheetName val="StartUp_194"/>
      <sheetName val="StartUp_195"/>
      <sheetName val="StartUp_196"/>
      <sheetName val="StartUp_197"/>
      <sheetName val="StartUp_198"/>
      <sheetName val="StartUp_199"/>
      <sheetName val="StartUp_200"/>
      <sheetName val="StartUp_201"/>
      <sheetName val="StartUp_202"/>
      <sheetName val="StartUp_203"/>
      <sheetName val="StartUp_204"/>
      <sheetName val="StartUp_205"/>
      <sheetName val="StartUp_206"/>
      <sheetName val="StartUp_207"/>
      <sheetName val="StartUp_208"/>
      <sheetName val="StartUp_209"/>
      <sheetName val="StartUp_210"/>
      <sheetName val="StartUp_211"/>
      <sheetName val="StartUp_212"/>
      <sheetName val="StartUp_213"/>
      <sheetName val="StartUp_214"/>
      <sheetName val="StartUp_215"/>
      <sheetName val="StartUp_216"/>
      <sheetName val="StartUp_217"/>
      <sheetName val="StartUp_218"/>
      <sheetName val="StartUp_219"/>
      <sheetName val="StartUp_220"/>
      <sheetName val="StartUp_221"/>
      <sheetName val="StartUp_222"/>
      <sheetName val="StartUp_223"/>
      <sheetName val="StartUp_224"/>
      <sheetName val="StartUp_225"/>
      <sheetName val="StartUp_226"/>
      <sheetName val="StartUp_227"/>
      <sheetName val="StartUp_228"/>
      <sheetName val="StartUp_229"/>
      <sheetName val="StartUp_230"/>
      <sheetName val="StartUp_231"/>
      <sheetName val="StartUp_232"/>
      <sheetName val="StartUp_233"/>
      <sheetName val="StartUp_234"/>
      <sheetName val="StartUp_235"/>
      <sheetName val="StartUp_236"/>
      <sheetName val="StartUp_237"/>
      <sheetName val="StartUp_238"/>
      <sheetName val="StartUp_239"/>
      <sheetName val="StartUp_240"/>
      <sheetName val="StartUp_241"/>
      <sheetName val="StartUp_242"/>
      <sheetName val="StartUp_243"/>
      <sheetName val="StartUp_244"/>
      <sheetName val="StartUp_245"/>
      <sheetName val="StartUp_246"/>
      <sheetName val="StartUp_247"/>
      <sheetName val="StartUp_248"/>
      <sheetName val="StartUp_249"/>
      <sheetName val="StartUp_250"/>
      <sheetName val="StartUp_251"/>
      <sheetName val="StartUp_252"/>
      <sheetName val="StartUp_253"/>
      <sheetName val="StartUp_254"/>
      <sheetName val="StartUp_255"/>
      <sheetName val="StartUp_256"/>
      <sheetName val="StartUp_257"/>
      <sheetName val="StartUp_258"/>
      <sheetName val="StartUp_259"/>
      <sheetName val="StartUp_260"/>
      <sheetName val="StartUp_261"/>
      <sheetName val="StartUp_262"/>
      <sheetName val="StartUp_263"/>
      <sheetName val="StartUp_264"/>
      <sheetName val="StartUp_265"/>
      <sheetName val="StartUp_266"/>
      <sheetName val="StartUp_267"/>
      <sheetName val="StartUp_268"/>
      <sheetName val="StartUp_269"/>
      <sheetName val="StartUp_270"/>
      <sheetName val="StartUp_271"/>
      <sheetName val="StartUp_272"/>
      <sheetName val="StartUp_273"/>
      <sheetName val="StartUp_274"/>
      <sheetName val="StartUp_275"/>
      <sheetName val="StartUp_276"/>
      <sheetName val="StartUp_277"/>
      <sheetName val="StartUp_278"/>
      <sheetName val="StartUp_279"/>
      <sheetName val="StartUp_280"/>
      <sheetName val="StartUp_281"/>
      <sheetName val="StartUp_282"/>
      <sheetName val="StartUp_283"/>
      <sheetName val="StartUp_284"/>
      <sheetName val="StartUp_285"/>
      <sheetName val="StartUp_286"/>
      <sheetName val="StartUp_287"/>
      <sheetName val="StartUp_288"/>
      <sheetName val="StartUp_289"/>
      <sheetName val="StartUp_290"/>
      <sheetName val="StartUp_291"/>
      <sheetName val="StartUp_292"/>
      <sheetName val="StartUp_293"/>
      <sheetName val="StartUp_294"/>
      <sheetName val="StartUp_295"/>
      <sheetName val="StartUp_296"/>
      <sheetName val="StartUp_297"/>
      <sheetName val="StartUp_298"/>
      <sheetName val="StartUp_299"/>
      <sheetName val="StartUp_300"/>
      <sheetName val="StartUp_301"/>
      <sheetName val="StartUp_302"/>
      <sheetName val="StartUp_303"/>
      <sheetName val="StartUp_304"/>
      <sheetName val="StartUp_305"/>
      <sheetName val="StartUp_306"/>
      <sheetName val="StartUp_307"/>
      <sheetName val="StartUp_308"/>
      <sheetName val="StartUp_309"/>
      <sheetName val="StartUp_310"/>
      <sheetName val="StartUp_311"/>
      <sheetName val="StartUp_312"/>
      <sheetName val="StartUp_313"/>
      <sheetName val="StartUp_314"/>
      <sheetName val="StartUp_315"/>
      <sheetName val="StartUp_316"/>
      <sheetName val="StartUp_317"/>
      <sheetName val="StartUp_318"/>
      <sheetName val="StartUp_319"/>
      <sheetName val="StartUp_320"/>
      <sheetName val="StartUp_321"/>
      <sheetName val="StartUp_322"/>
      <sheetName val="StartUp_323"/>
      <sheetName val="StartUp_324"/>
      <sheetName val="StartUp_325"/>
      <sheetName val="StartUp_326"/>
      <sheetName val="StartUp_327"/>
      <sheetName val="StartUp_328"/>
      <sheetName val="StartUp_329"/>
      <sheetName val="StartUp_330"/>
      <sheetName val="StartUp_331"/>
      <sheetName val="StartUp_332"/>
      <sheetName val="StartUp_333"/>
      <sheetName val="StartUp_334"/>
      <sheetName val="StartUp_335"/>
      <sheetName val="StartUp_336"/>
      <sheetName val="StartUp_337"/>
      <sheetName val="StartUp_338"/>
      <sheetName val="StartUp_339"/>
      <sheetName val="StartUp_340"/>
      <sheetName val="StartUp_341"/>
      <sheetName val="StartUp_342"/>
      <sheetName val="StartUp_343"/>
      <sheetName val="StartUp_344"/>
      <sheetName val="StartUp_345"/>
      <sheetName val="StartUp_346"/>
      <sheetName val="StartUp_347"/>
      <sheetName val="StartUp_348"/>
      <sheetName val="StartUp_349"/>
      <sheetName val="StartUp_350"/>
      <sheetName val="StartUp_351"/>
      <sheetName val="StartUp_352"/>
      <sheetName val="StartUp_353"/>
      <sheetName val="StartUp_354"/>
      <sheetName val="StartUp_355"/>
      <sheetName val="StartUp_356"/>
      <sheetName val="StartUp_357"/>
      <sheetName val="StartUp_358"/>
      <sheetName val="StartUp_359"/>
      <sheetName val="StartUp_360"/>
      <sheetName val="StartUp_361"/>
      <sheetName val="StartUp_362"/>
      <sheetName val="StartUp_363"/>
      <sheetName val="StartUp_364"/>
      <sheetName val="StartUp_365"/>
      <sheetName val="StartUp_366"/>
      <sheetName val="StartUp_367"/>
      <sheetName val="StartUp_368"/>
      <sheetName val="StartUp_369"/>
      <sheetName val="StartUp_370"/>
      <sheetName val="StartUp_371"/>
      <sheetName val="StartUp_372"/>
      <sheetName val="StartUp_373"/>
      <sheetName val="StartUp_374"/>
      <sheetName val="StartUp_375"/>
      <sheetName val="StartUp_376"/>
      <sheetName val="StartUp_377"/>
      <sheetName val="StartUp_378"/>
      <sheetName val="区划对应表"/>
      <sheetName val="四川-对账表"/>
      <sheetName val="核对表"/>
      <sheetName val="四川-对账表 (2)"/>
      <sheetName val="四月份月报"/>
      <sheetName val="C01-1"/>
      <sheetName val="有效性列表"/>
      <sheetName val="总表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代码对比表"/>
      <sheetName val="d"/>
      <sheetName val="data"/>
      <sheetName val="差异系数"/>
      <sheetName val="经费权重"/>
      <sheetName val="Total"/>
      <sheetName val="rkgm"/>
      <sheetName val="rkmj"/>
      <sheetName val="wdxs"/>
      <sheetName val="hbxs"/>
      <sheetName val="四月份月报"/>
      <sheetName val="国家"/>
      <sheetName val="P1012001"/>
      <sheetName val="Sheet1"/>
      <sheetName val="有效性列表"/>
      <sheetName val="区划对应表"/>
      <sheetName val="参数表"/>
      <sheetName val="分县数据"/>
      <sheetName val="公路里程"/>
      <sheetName val="人民银行"/>
      <sheetName val="01北京市"/>
      <sheetName val="L24"/>
      <sheetName val="中央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市县名单"/>
      <sheetName val="2009"/>
      <sheetName val="1-4余额表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录入13"/>
      <sheetName val="录入14"/>
      <sheetName val="合计"/>
      <sheetName val="分县数据"/>
      <sheetName val="P1012001"/>
      <sheetName val="区划对应表"/>
      <sheetName val="L24"/>
      <sheetName val="四月份月报"/>
      <sheetName val="经费权重"/>
      <sheetName val="国家"/>
      <sheetName val="总表"/>
      <sheetName val="Sheet1"/>
      <sheetName val="01北京市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有效性列表"/>
      <sheetName val="公路里程"/>
      <sheetName val="中央"/>
      <sheetName val="DB"/>
      <sheetName val="差异系数"/>
      <sheetName val="data"/>
      <sheetName val="基础数据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24"/>
      <sheetName val="1-4余额表"/>
      <sheetName val="中央"/>
      <sheetName val="分县数据"/>
      <sheetName val="四月份月报"/>
      <sheetName val="参数表"/>
      <sheetName val="C01-1"/>
      <sheetName val="经费权重"/>
      <sheetName val="国家"/>
      <sheetName val="区划对应表"/>
      <sheetName val="下拉选项"/>
      <sheetName val="人民银行"/>
      <sheetName val="项目类型"/>
      <sheetName val="公路里程"/>
      <sheetName val="差异系数"/>
      <sheetName val="data"/>
      <sheetName val="总表"/>
      <sheetName val="01北京市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表A 政府平台明细"/>
      <sheetName val="表B 保障性住房明细"/>
      <sheetName val="表C 汇总表"/>
      <sheetName val="表D 8月放款客户"/>
      <sheetName val="表E 修改备忘"/>
      <sheetName val="参数表"/>
      <sheetName val="Sheet1"/>
      <sheetName val="分县数据"/>
      <sheetName val="基础编码"/>
      <sheetName val="1-4余额表"/>
      <sheetName val="C01-1"/>
      <sheetName val="有效性列表"/>
      <sheetName val="区划对应表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Mp-team 1"/>
      <sheetName val="农业人口"/>
      <sheetName val="一般预算收入"/>
      <sheetName val="公检法司编制"/>
      <sheetName val="行政编制"/>
      <sheetName val="农业用地"/>
      <sheetName val="XL4Poppy"/>
      <sheetName val="分县数据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8"/>
      <sheetName val="第6行"/>
      <sheetName val="动态分析报表"/>
      <sheetName val="区划对应表"/>
      <sheetName val="中央"/>
      <sheetName val="P1012001"/>
      <sheetName val="C01-1"/>
      <sheetName val="Sheet1"/>
      <sheetName val="总表"/>
      <sheetName val="经费权重"/>
      <sheetName val="基础数据"/>
      <sheetName val="参数表"/>
      <sheetName val="国家"/>
      <sheetName val="分县数据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2009"/>
      <sheetName val="1-4余额表"/>
      <sheetName val="L24"/>
      <sheetName val="差异系数"/>
      <sheetName val="data"/>
      <sheetName val="有效性列表"/>
      <sheetName val="公路里程"/>
      <sheetName val="01北京市"/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需要调整指标"/>
      <sheetName val="发文表数8296"/>
      <sheetName val="发文表数"/>
      <sheetName val="增长率"/>
      <sheetName val="总表"/>
      <sheetName val="标准收入"/>
      <sheetName val="标准支出"/>
      <sheetName val="转移支付系数"/>
      <sheetName val="困难程度系数"/>
      <sheetName val="奖励资金"/>
      <sheetName val="标准支出-对比"/>
      <sheetName val="特殊因素"/>
      <sheetName val="分省"/>
      <sheetName val="总人口人均"/>
      <sheetName val="分年分析"/>
      <sheetName val="2013总表"/>
      <sheetName val="2013收入"/>
      <sheetName val="2013支出"/>
      <sheetName val="少少数民族人口"/>
      <sheetName val="2012年平衡"/>
      <sheetName val="2012年补助"/>
      <sheetName val="2012年上解"/>
      <sheetName val="2012总表"/>
      <sheetName val="2012收入"/>
      <sheetName val="2012支出"/>
      <sheetName val="2010年平衡"/>
      <sheetName val="2010年补助"/>
      <sheetName val="2010年上解"/>
      <sheetName val="2011年平衡"/>
      <sheetName val="2011年补助"/>
      <sheetName val="2011年上解"/>
      <sheetName val="总表1"/>
      <sheetName val="标准支出 (2)"/>
      <sheetName val="2011年标准支出"/>
      <sheetName val="历年增长率"/>
      <sheetName val="困难程度系数 (2)"/>
      <sheetName val="P1012001"/>
      <sheetName val="L24"/>
      <sheetName val="有效性列表"/>
      <sheetName val="区划对应表"/>
      <sheetName val="基础数据"/>
      <sheetName val="中央"/>
      <sheetName val="2007"/>
      <sheetName val="C01-1"/>
      <sheetName val="国家"/>
      <sheetName val="Sheet1"/>
      <sheetName val="参数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2007"/>
      <sheetName val="国家"/>
      <sheetName val="L24"/>
      <sheetName val="1-4余额表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区划对应表"/>
      <sheetName val="举借方式"/>
      <sheetName val="银行"/>
      <sheetName val="有效性列表"/>
      <sheetName val="00 目录"/>
      <sheetName val="封面"/>
      <sheetName val="公司债务项目情况表"/>
      <sheetName val="公司资产、在建项目情况表"/>
      <sheetName val="01个数"/>
      <sheetName val="02余额--汇总"/>
      <sheetName val="03来源--汇总"/>
      <sheetName val="04来源--省级"/>
      <sheetName val="05来源--市级"/>
      <sheetName val="06来源--县级"/>
      <sheetName val="07方式--汇总"/>
      <sheetName val="08方式--省级"/>
      <sheetName val="09方式--市级"/>
      <sheetName val="10方式--县级"/>
      <sheetName val="11资产负债--汇总"/>
      <sheetName val="12在建项目--汇总"/>
      <sheetName val="分县数据"/>
      <sheetName val="国家"/>
      <sheetName val="L24"/>
      <sheetName val="总表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2007"/>
      <sheetName val="2009"/>
      <sheetName val="项目类型"/>
      <sheetName val="经费权重"/>
      <sheetName val="基础数据"/>
      <sheetName val="四月份月报"/>
      <sheetName val="DB"/>
      <sheetName val="C01-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"/>
      <sheetName val="_x0000__x0000__x005"/>
      <sheetName val="_x005f_x0000__x005f"/>
      <sheetName val="_x005f_x005f_"/>
      <sheetName val="_x005f_x005f_x005f_x005f_x005f_"/>
      <sheetName val="Sheet1"/>
      <sheetName val="_x005f_x005f_x005f_x005f_"/>
      <sheetName val="有效性列表"/>
      <sheetName val="区划对应表"/>
      <sheetName val="L24"/>
      <sheetName val="人民银行"/>
      <sheetName val="人员支出"/>
      <sheetName val="农业人口"/>
      <sheetName val="#REF!"/>
      <sheetName val="村级支出"/>
      <sheetName val="_x0000__x005f"/>
      <sheetName val="_x005f_"/>
      <sheetName val=""/>
      <sheetName val="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"/>
      <sheetName val="#REF!"/>
      <sheetName val="_x0000__x0000__x0000__x0000__x0"/>
      <sheetName val="_x005f_x0000__x005f_x0000__x005"/>
      <sheetName val="1-4余额表"/>
      <sheetName val="_x005f_x005f_x005f_x0000__x005f"/>
      <sheetName val="________"/>
      <sheetName val="_____x0"/>
      <sheetName val="_x005f_x005f_x005f_x005f_x005f_"/>
      <sheetName val="公检法司编制"/>
      <sheetName val="行政编制"/>
      <sheetName val="农业人口"/>
      <sheetName val="_x0000__x0000__x005"/>
      <sheetName val="_x005f_x0000__x005f"/>
      <sheetName val="_x005f_x005f_"/>
      <sheetName val="_x0000__x005f"/>
      <sheetName val="_x005f_"/>
      <sheetName val="_x005f_x005f_x005f_x005f_"/>
      <sheetName val=""/>
      <sheetName val="________"/>
      <sheetName val="_____x0"/>
      <sheetName val="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01 汇总表（下发数据内）"/>
      <sheetName val="02 项目统计表（下发数据内）"/>
      <sheetName val="01 汇总表（下发数据外）"/>
      <sheetName val="02 项目统计表（下发数据外）"/>
      <sheetName val="Sheet4"/>
      <sheetName val="基础数据"/>
      <sheetName val="2007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XL4Poppy"/>
      <sheetName val=""/>
      <sheetName val="_x0000__x0000__x0000__x0000__x0"/>
      <sheetName val="_x005f_x0000__x005f_x0000__x005"/>
      <sheetName val="20 运输公司"/>
      <sheetName val="_x005f_x005f_x005f_x0000__x005f"/>
      <sheetName val="市级专项格式"/>
      <sheetName val="经济科目"/>
      <sheetName val="维修租赁"/>
      <sheetName val="专项业务"/>
      <sheetName val="_x005f_x005f_x005f_x005f_x005f_"/>
      <sheetName val="行政区划"/>
      <sheetName val="POWER ASSUMPTIONS"/>
      <sheetName val="村级支出"/>
      <sheetName val="_x005f"/>
      <sheetName val="_x005f_x005F"/>
      <sheetName val="_x005f_"/>
      <sheetName val="项目类型"/>
      <sheetName val="基础表"/>
      <sheetName val="_x0000__x0000__x005"/>
      <sheetName val="_x005f_x0000__x005f"/>
      <sheetName val="_x005f_x005f_"/>
      <sheetName val="_x005f_x005f_x005f_x005f_"/>
      <sheetName val="_x0000__x005f"/>
      <sheetName val="有效性列表"/>
      <sheetName val="_x005f_x005f_x005F"/>
      <sheetName val="_x005f_x005f_x005f_x005f_x005F"/>
      <sheetName val=""/>
      <sheetName val="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一部分"/>
      <sheetName val="J01发文表"/>
      <sheetName val="J02-1减收增支补助额"/>
      <sheetName val="J02-2改善均衡度奖励"/>
      <sheetName val="J02-3加强财政管理"/>
      <sheetName val="J02-42017年清算补助"/>
      <sheetName val="J03阶段财力补助"/>
      <sheetName val="第二部分"/>
      <sheetName val="G01新增需求"/>
      <sheetName val="G02-1县市区收入增减"/>
      <sheetName val="G02-2省本级减收情况"/>
      <sheetName val="G03均衡度"/>
      <sheetName val="G04省级努力程度"/>
      <sheetName val="G05财力分级表"/>
      <sheetName val="第三部分"/>
      <sheetName val="F01困难程度系数"/>
      <sheetName val="F02标准"/>
      <sheetName val="F03基础数据"/>
      <sheetName val="F01_2基础数据_均衡度"/>
      <sheetName val="F04工资运转(2018)"/>
      <sheetName val="F05民生(2018)"/>
      <sheetName val="F06工资运转(2015)"/>
      <sheetName val="F07民生(2015)"/>
      <sheetName val="F08五项统筹"/>
      <sheetName val="第四部分"/>
      <sheetName val="Q01地区变动情况表"/>
      <sheetName val="2017年分项比对情况"/>
      <sheetName val="总奖补分方法比对情况"/>
      <sheetName val="总奖补分方法比对辅助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  <sheetName val="2009"/>
      <sheetName val="P10120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  <sheetName val="下拉选项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4"/>
      <sheetName val="表5"/>
      <sheetName val="表6"/>
      <sheetName val="项目类型"/>
      <sheetName val="人民银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  <sheetName val="工商税收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市与直管县结算明细表"/>
      <sheetName val="DB"/>
      <sheetName val="中小学生"/>
      <sheetName val="经费权重"/>
      <sheetName val="结余结转"/>
      <sheetName val="L24"/>
      <sheetName val="Mp-team 1"/>
      <sheetName val="各年度收费、罚没、专项收入.xls_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  <sheetName val="P101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Zeros="0" tabSelected="1" workbookViewId="0" topLeftCell="A1">
      <pane ySplit="4" topLeftCell="A5" activePane="bottomLeft" state="frozen"/>
      <selection pane="bottomLeft" activeCell="E20" sqref="E20"/>
    </sheetView>
  </sheetViews>
  <sheetFormatPr defaultColWidth="9.140625" defaultRowHeight="15"/>
  <cols>
    <col min="1" max="1" width="30.28125" style="104" customWidth="1"/>
    <col min="2" max="2" width="15.421875" style="105" customWidth="1"/>
    <col min="3" max="3" width="15.00390625" style="104" customWidth="1"/>
    <col min="4" max="4" width="14.00390625" style="104" customWidth="1"/>
    <col min="5" max="5" width="32.140625" style="104" customWidth="1"/>
    <col min="6" max="6" width="13.140625" style="104" customWidth="1"/>
    <col min="7" max="7" width="15.421875" style="104" customWidth="1"/>
    <col min="8" max="8" width="13.140625" style="104" customWidth="1"/>
    <col min="9" max="9" width="9.140625" style="106" customWidth="1"/>
    <col min="10" max="16384" width="9.140625" style="104" customWidth="1"/>
  </cols>
  <sheetData>
    <row r="1" spans="1:6" ht="18.75">
      <c r="A1" s="107" t="s">
        <v>0</v>
      </c>
      <c r="B1" s="108"/>
      <c r="C1" s="107"/>
      <c r="E1" s="109"/>
      <c r="F1" s="109"/>
    </row>
    <row r="2" spans="1:8" ht="34.5" customHeight="1">
      <c r="A2" s="110" t="s">
        <v>1</v>
      </c>
      <c r="B2" s="111"/>
      <c r="C2" s="111"/>
      <c r="D2" s="111"/>
      <c r="E2" s="111"/>
      <c r="F2" s="111"/>
      <c r="G2" s="111"/>
      <c r="H2" s="111"/>
    </row>
    <row r="3" spans="1:9" ht="18.75" customHeight="1">
      <c r="A3" s="112"/>
      <c r="B3" s="113"/>
      <c r="C3" s="112"/>
      <c r="D3" s="112"/>
      <c r="E3" s="114" t="s">
        <v>2</v>
      </c>
      <c r="F3" s="114"/>
      <c r="G3" s="114"/>
      <c r="H3" s="114"/>
      <c r="I3" s="139"/>
    </row>
    <row r="4" spans="1:9" s="101" customFormat="1" ht="25.5" customHeight="1">
      <c r="A4" s="115" t="s">
        <v>3</v>
      </c>
      <c r="B4" s="116" t="s">
        <v>4</v>
      </c>
      <c r="C4" s="116" t="s">
        <v>5</v>
      </c>
      <c r="D4" s="116" t="s">
        <v>6</v>
      </c>
      <c r="E4" s="115" t="s">
        <v>3</v>
      </c>
      <c r="F4" s="117" t="s">
        <v>4</v>
      </c>
      <c r="G4" s="117" t="s">
        <v>5</v>
      </c>
      <c r="H4" s="117" t="s">
        <v>6</v>
      </c>
      <c r="I4" s="140"/>
    </row>
    <row r="5" spans="1:9" s="102" customFormat="1" ht="30.75" customHeight="1">
      <c r="A5" s="118" t="s">
        <v>7</v>
      </c>
      <c r="B5" s="119">
        <v>55182</v>
      </c>
      <c r="C5" s="119"/>
      <c r="D5" s="119">
        <f>B5+C5</f>
        <v>55182</v>
      </c>
      <c r="E5" s="120" t="s">
        <v>8</v>
      </c>
      <c r="F5" s="121">
        <v>288263</v>
      </c>
      <c r="G5" s="122">
        <f>113578+28+35864</f>
        <v>149470</v>
      </c>
      <c r="H5" s="121">
        <f>F5+G5</f>
        <v>437733</v>
      </c>
      <c r="I5" s="141"/>
    </row>
    <row r="6" spans="1:8" ht="30" customHeight="1">
      <c r="A6" s="123" t="s">
        <v>9</v>
      </c>
      <c r="B6" s="124">
        <f>SUM(B7:B9)</f>
        <v>159826</v>
      </c>
      <c r="C6" s="124">
        <f>SUM(C7:C9)</f>
        <v>121039</v>
      </c>
      <c r="D6" s="124">
        <f>SUM(D7:D9)</f>
        <v>280865</v>
      </c>
      <c r="E6" s="125" t="s">
        <v>10</v>
      </c>
      <c r="F6" s="126">
        <f>SUM(F7:F9)</f>
        <v>0</v>
      </c>
      <c r="G6" s="126">
        <f>SUM(G7:G9)</f>
        <v>0</v>
      </c>
      <c r="H6" s="126">
        <f>SUM(H7:H9)</f>
        <v>0</v>
      </c>
    </row>
    <row r="7" spans="1:8" ht="35.25" customHeight="1">
      <c r="A7" s="127" t="s">
        <v>11</v>
      </c>
      <c r="B7" s="124">
        <v>3734</v>
      </c>
      <c r="C7" s="119">
        <v>0</v>
      </c>
      <c r="D7" s="119">
        <f aca="true" t="shared" si="0" ref="D7:D16">B7+C7</f>
        <v>3734</v>
      </c>
      <c r="E7" s="128" t="s">
        <v>12</v>
      </c>
      <c r="F7" s="126"/>
      <c r="G7" s="121">
        <v>0</v>
      </c>
      <c r="H7" s="121">
        <f aca="true" t="shared" si="1" ref="H7:H14">F7+G7</f>
        <v>0</v>
      </c>
    </row>
    <row r="8" spans="1:8" ht="25.5" customHeight="1">
      <c r="A8" s="129" t="s">
        <v>13</v>
      </c>
      <c r="B8" s="124">
        <v>155218</v>
      </c>
      <c r="C8" s="119">
        <f>37690+35864</f>
        <v>73554</v>
      </c>
      <c r="D8" s="119">
        <f t="shared" si="0"/>
        <v>228772</v>
      </c>
      <c r="E8" s="128" t="s">
        <v>14</v>
      </c>
      <c r="F8" s="126"/>
      <c r="G8" s="121">
        <v>0</v>
      </c>
      <c r="H8" s="121">
        <f t="shared" si="1"/>
        <v>0</v>
      </c>
    </row>
    <row r="9" spans="1:8" ht="25.5" customHeight="1">
      <c r="A9" s="127" t="s">
        <v>15</v>
      </c>
      <c r="B9" s="124">
        <v>874</v>
      </c>
      <c r="C9" s="119">
        <v>47485</v>
      </c>
      <c r="D9" s="119">
        <f t="shared" si="0"/>
        <v>48359</v>
      </c>
      <c r="E9" s="128" t="s">
        <v>16</v>
      </c>
      <c r="F9" s="126"/>
      <c r="G9" s="121">
        <v>0</v>
      </c>
      <c r="H9" s="121">
        <f t="shared" si="1"/>
        <v>0</v>
      </c>
    </row>
    <row r="10" spans="1:8" ht="25.5" customHeight="1">
      <c r="A10" s="123" t="s">
        <v>17</v>
      </c>
      <c r="B10" s="124"/>
      <c r="C10" s="119">
        <v>0</v>
      </c>
      <c r="D10" s="119">
        <f t="shared" si="0"/>
        <v>0</v>
      </c>
      <c r="E10" s="125" t="s">
        <v>18</v>
      </c>
      <c r="F10" s="126">
        <v>20371</v>
      </c>
      <c r="G10" s="121">
        <v>716</v>
      </c>
      <c r="H10" s="121">
        <f t="shared" si="1"/>
        <v>21087</v>
      </c>
    </row>
    <row r="11" spans="1:8" ht="25.5" customHeight="1">
      <c r="A11" s="123" t="s">
        <v>19</v>
      </c>
      <c r="B11" s="124">
        <f>SUM(B12:B13)</f>
        <v>27000</v>
      </c>
      <c r="C11" s="124">
        <f>C12+C13</f>
        <v>19815</v>
      </c>
      <c r="D11" s="124">
        <f>SUM(D12:D13)</f>
        <v>46815</v>
      </c>
      <c r="E11" s="125" t="s">
        <v>20</v>
      </c>
      <c r="F11" s="126"/>
      <c r="G11" s="121"/>
      <c r="H11" s="121">
        <f t="shared" si="1"/>
        <v>0</v>
      </c>
    </row>
    <row r="12" spans="1:8" ht="25.5" customHeight="1">
      <c r="A12" s="130" t="s">
        <v>21</v>
      </c>
      <c r="B12" s="124">
        <v>0</v>
      </c>
      <c r="C12" s="119">
        <v>19815</v>
      </c>
      <c r="D12" s="119">
        <f t="shared" si="0"/>
        <v>19815</v>
      </c>
      <c r="E12" s="125" t="s">
        <v>22</v>
      </c>
      <c r="F12" s="126">
        <f>SUM(F13:F14)</f>
        <v>27290</v>
      </c>
      <c r="G12" s="126">
        <f>SUM(G13:G14)</f>
        <v>0</v>
      </c>
      <c r="H12" s="126">
        <f>SUM(H13:H14)</f>
        <v>27290</v>
      </c>
    </row>
    <row r="13" spans="1:8" ht="25.5" customHeight="1">
      <c r="A13" s="130" t="s">
        <v>23</v>
      </c>
      <c r="B13" s="124">
        <v>27000</v>
      </c>
      <c r="C13" s="119"/>
      <c r="D13" s="119">
        <f t="shared" si="0"/>
        <v>27000</v>
      </c>
      <c r="E13" s="131" t="s">
        <v>24</v>
      </c>
      <c r="F13" s="126">
        <v>27000</v>
      </c>
      <c r="G13" s="121"/>
      <c r="H13" s="121">
        <f t="shared" si="1"/>
        <v>27000</v>
      </c>
    </row>
    <row r="14" spans="1:8" ht="30" customHeight="1">
      <c r="A14" s="123" t="s">
        <v>25</v>
      </c>
      <c r="B14" s="124"/>
      <c r="C14" s="119">
        <v>0</v>
      </c>
      <c r="D14" s="119">
        <f t="shared" si="0"/>
        <v>0</v>
      </c>
      <c r="E14" s="131" t="s">
        <v>26</v>
      </c>
      <c r="F14" s="126">
        <v>290</v>
      </c>
      <c r="G14" s="121">
        <v>0</v>
      </c>
      <c r="H14" s="121">
        <f t="shared" si="1"/>
        <v>290</v>
      </c>
    </row>
    <row r="15" spans="1:8" ht="25.5" customHeight="1">
      <c r="A15" s="123" t="s">
        <v>27</v>
      </c>
      <c r="B15" s="124"/>
      <c r="C15" s="119">
        <f>9463+28</f>
        <v>9491</v>
      </c>
      <c r="D15" s="119">
        <f t="shared" si="0"/>
        <v>9491</v>
      </c>
      <c r="E15" s="131"/>
      <c r="F15" s="126"/>
      <c r="G15" s="121"/>
      <c r="H15" s="121"/>
    </row>
    <row r="16" spans="1:8" ht="25.5" customHeight="1">
      <c r="A16" s="123" t="s">
        <v>28</v>
      </c>
      <c r="B16" s="124">
        <v>93916</v>
      </c>
      <c r="C16" s="119">
        <v>-159</v>
      </c>
      <c r="D16" s="119">
        <f t="shared" si="0"/>
        <v>93757</v>
      </c>
      <c r="E16" s="125"/>
      <c r="F16" s="126"/>
      <c r="G16" s="121"/>
      <c r="H16" s="121"/>
    </row>
    <row r="17" spans="1:8" ht="25.5" customHeight="1">
      <c r="A17" s="132" t="s">
        <v>29</v>
      </c>
      <c r="B17" s="133">
        <f>B5+B6+B10+B11+B14+B15+B16</f>
        <v>335924</v>
      </c>
      <c r="C17" s="133">
        <f>C5+C6+C10+C11+C14+C15+C16</f>
        <v>150186</v>
      </c>
      <c r="D17" s="133">
        <f>D5+D6+D10+D11+D14+D15+D16</f>
        <v>486110</v>
      </c>
      <c r="E17" s="134" t="s">
        <v>30</v>
      </c>
      <c r="F17" s="135">
        <f>F5+F6+F10+F11+F12</f>
        <v>335924</v>
      </c>
      <c r="G17" s="135">
        <f>G5+G6+G10+G11+G12</f>
        <v>150186</v>
      </c>
      <c r="H17" s="135">
        <f>H5+H6+H10+H11+H12</f>
        <v>486110</v>
      </c>
    </row>
    <row r="18" spans="5:8" ht="25.5" customHeight="1">
      <c r="E18" s="103"/>
      <c r="F18" s="103"/>
      <c r="G18" s="136"/>
      <c r="H18" s="136"/>
    </row>
    <row r="19" spans="2:4" ht="25.5" customHeight="1">
      <c r="B19" s="137"/>
      <c r="C19" s="137"/>
      <c r="D19" s="137"/>
    </row>
    <row r="20" ht="25.5" customHeight="1"/>
    <row r="21" ht="25.5" customHeight="1"/>
    <row r="22" ht="25.5" customHeight="1">
      <c r="F22" s="138"/>
    </row>
    <row r="23" ht="25.5" customHeight="1"/>
    <row r="24" ht="25.5" customHeight="1">
      <c r="F24" s="138"/>
    </row>
    <row r="25" ht="25.5" customHeight="1">
      <c r="I25" s="142"/>
    </row>
    <row r="26" ht="25.5" customHeight="1">
      <c r="I26" s="143"/>
    </row>
    <row r="27" ht="25.5" customHeight="1">
      <c r="I27" s="143"/>
    </row>
    <row r="28" spans="1:9" s="103" customFormat="1" ht="25.5" customHeight="1">
      <c r="A28" s="104"/>
      <c r="B28" s="105"/>
      <c r="C28" s="104"/>
      <c r="D28" s="104"/>
      <c r="E28" s="104"/>
      <c r="F28" s="104"/>
      <c r="G28" s="104"/>
      <c r="H28" s="104"/>
      <c r="I28" s="144"/>
    </row>
    <row r="29" ht="25.5" customHeight="1"/>
  </sheetData>
  <sheetProtection/>
  <mergeCells count="2">
    <mergeCell ref="A2:H2"/>
    <mergeCell ref="E3:H3"/>
  </mergeCells>
  <printOptions horizontalCentered="1"/>
  <pageMargins left="0.51" right="0.2" top="0.51" bottom="0.59" header="0" footer="0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="85" zoomScaleNormal="85" workbookViewId="0" topLeftCell="A1">
      <pane ySplit="4" topLeftCell="A8" activePane="bottomLeft" state="frozen"/>
      <selection pane="bottomLeft" activeCell="K20" sqref="K20:O24"/>
    </sheetView>
  </sheetViews>
  <sheetFormatPr defaultColWidth="9.00390625" defaultRowHeight="15"/>
  <cols>
    <col min="1" max="1" width="51.140625" style="59" customWidth="1"/>
    <col min="2" max="2" width="14.140625" style="60" customWidth="1"/>
    <col min="3" max="3" width="14.00390625" style="60" customWidth="1"/>
    <col min="4" max="4" width="15.28125" style="60" customWidth="1"/>
    <col min="5" max="5" width="49.00390625" style="61" customWidth="1"/>
    <col min="6" max="6" width="13.57421875" style="61" customWidth="1"/>
    <col min="7" max="7" width="13.421875" style="62" customWidth="1"/>
    <col min="8" max="8" width="16.140625" style="61" customWidth="1"/>
    <col min="9" max="12" width="10.8515625" style="61" customWidth="1"/>
    <col min="13" max="15" width="16.140625" style="61" customWidth="1"/>
    <col min="16" max="16" width="14.421875" style="61" customWidth="1"/>
    <col min="17" max="17" width="9.00390625" style="61" customWidth="1"/>
    <col min="18" max="18" width="10.421875" style="61" bestFit="1" customWidth="1"/>
    <col min="19" max="16384" width="9.00390625" style="61" customWidth="1"/>
  </cols>
  <sheetData>
    <row r="1" spans="1:4" ht="22.5">
      <c r="A1" s="63" t="s">
        <v>31</v>
      </c>
      <c r="B1" s="64"/>
      <c r="C1" s="64"/>
      <c r="D1" s="64"/>
    </row>
    <row r="2" spans="1:15" ht="35.25">
      <c r="A2" s="65" t="s">
        <v>32</v>
      </c>
      <c r="B2" s="65"/>
      <c r="C2" s="65"/>
      <c r="D2" s="65"/>
      <c r="E2" s="65"/>
      <c r="F2" s="65"/>
      <c r="G2" s="66"/>
      <c r="H2" s="65"/>
      <c r="I2" s="65"/>
      <c r="J2" s="65"/>
      <c r="K2" s="65"/>
      <c r="L2" s="65"/>
      <c r="M2" s="93"/>
      <c r="N2" s="93"/>
      <c r="O2" s="93"/>
    </row>
    <row r="3" spans="1:15" ht="28.5" customHeight="1">
      <c r="A3" s="67"/>
      <c r="B3" s="67"/>
      <c r="C3" s="67"/>
      <c r="D3" s="67"/>
      <c r="H3" s="68" t="s">
        <v>33</v>
      </c>
      <c r="I3" s="68"/>
      <c r="J3" s="68"/>
      <c r="K3" s="68"/>
      <c r="L3" s="68"/>
      <c r="M3" s="68"/>
      <c r="N3" s="68"/>
      <c r="O3" s="68"/>
    </row>
    <row r="4" spans="1:15" ht="32.25" customHeight="1">
      <c r="A4" s="69" t="s">
        <v>3</v>
      </c>
      <c r="B4" s="70" t="s">
        <v>4</v>
      </c>
      <c r="C4" s="70" t="s">
        <v>5</v>
      </c>
      <c r="D4" s="70" t="s">
        <v>6</v>
      </c>
      <c r="E4" s="69" t="s">
        <v>3</v>
      </c>
      <c r="F4" s="70" t="s">
        <v>4</v>
      </c>
      <c r="G4" s="71" t="s">
        <v>5</v>
      </c>
      <c r="H4" s="70" t="s">
        <v>6</v>
      </c>
      <c r="I4" s="94"/>
      <c r="J4" s="94"/>
      <c r="K4" s="94"/>
      <c r="L4" s="94"/>
      <c r="M4" s="94"/>
      <c r="N4" s="94"/>
      <c r="O4" s="94"/>
    </row>
    <row r="5" spans="1:15" ht="29.25" customHeight="1">
      <c r="A5" s="72" t="s">
        <v>34</v>
      </c>
      <c r="B5" s="73">
        <f>SUM(B6:B11)</f>
        <v>87501</v>
      </c>
      <c r="C5" s="73">
        <f>SUM(C6:C11)</f>
        <v>-53486</v>
      </c>
      <c r="D5" s="73">
        <f aca="true" t="shared" si="0" ref="D5:D11">B5+C5</f>
        <v>34015</v>
      </c>
      <c r="E5" s="74" t="s">
        <v>35</v>
      </c>
      <c r="F5" s="73">
        <f>SUM(F6:F16)</f>
        <v>170408</v>
      </c>
      <c r="G5" s="75">
        <f>SUM(G6:G16)</f>
        <v>3334</v>
      </c>
      <c r="H5" s="76">
        <f aca="true" t="shared" si="1" ref="H5:H12">F5+G5</f>
        <v>173742</v>
      </c>
      <c r="I5" s="95"/>
      <c r="J5" s="95"/>
      <c r="K5" s="95"/>
      <c r="L5" s="95"/>
      <c r="M5" s="95"/>
      <c r="N5" s="95"/>
      <c r="O5" s="95"/>
    </row>
    <row r="6" spans="1:15" s="58" customFormat="1" ht="29.25" customHeight="1">
      <c r="A6" s="77" t="s">
        <v>36</v>
      </c>
      <c r="B6" s="73">
        <v>82201</v>
      </c>
      <c r="C6" s="76">
        <v>-52287</v>
      </c>
      <c r="D6" s="76">
        <f t="shared" si="0"/>
        <v>29914</v>
      </c>
      <c r="E6" s="78" t="s">
        <v>37</v>
      </c>
      <c r="F6" s="73">
        <v>66981</v>
      </c>
      <c r="G6" s="75">
        <v>-49786</v>
      </c>
      <c r="H6" s="75">
        <f t="shared" si="1"/>
        <v>17195</v>
      </c>
      <c r="I6" s="96"/>
      <c r="J6" s="96"/>
      <c r="K6" s="96"/>
      <c r="L6" s="96"/>
      <c r="M6" s="97"/>
      <c r="N6" s="97"/>
      <c r="O6" s="98"/>
    </row>
    <row r="7" spans="1:15" s="58" customFormat="1" ht="29.25" customHeight="1">
      <c r="A7" s="77" t="s">
        <v>38</v>
      </c>
      <c r="B7" s="73">
        <v>3000</v>
      </c>
      <c r="C7" s="76">
        <v>-541</v>
      </c>
      <c r="D7" s="75">
        <f t="shared" si="0"/>
        <v>2459</v>
      </c>
      <c r="E7" s="78" t="s">
        <v>39</v>
      </c>
      <c r="F7" s="73">
        <v>4407</v>
      </c>
      <c r="G7" s="79">
        <v>-541</v>
      </c>
      <c r="H7" s="75">
        <f t="shared" si="1"/>
        <v>3866</v>
      </c>
      <c r="I7" s="96"/>
      <c r="J7" s="96"/>
      <c r="K7" s="96"/>
      <c r="L7" s="96"/>
      <c r="M7" s="97"/>
      <c r="N7" s="97"/>
      <c r="O7" s="98"/>
    </row>
    <row r="8" spans="1:15" s="58" customFormat="1" ht="29.25" customHeight="1">
      <c r="A8" s="77" t="s">
        <v>40</v>
      </c>
      <c r="B8" s="73">
        <v>1600</v>
      </c>
      <c r="C8" s="76">
        <v>-875</v>
      </c>
      <c r="D8" s="75">
        <f t="shared" si="0"/>
        <v>725</v>
      </c>
      <c r="E8" s="78" t="s">
        <v>41</v>
      </c>
      <c r="F8" s="73">
        <v>4153</v>
      </c>
      <c r="G8" s="75">
        <v>-875</v>
      </c>
      <c r="H8" s="75">
        <f t="shared" si="1"/>
        <v>3278</v>
      </c>
      <c r="I8" s="96"/>
      <c r="J8" s="96"/>
      <c r="K8" s="96"/>
      <c r="L8" s="96"/>
      <c r="M8" s="97"/>
      <c r="N8" s="97"/>
      <c r="O8" s="98"/>
    </row>
    <row r="9" spans="1:15" s="58" customFormat="1" ht="29.25" customHeight="1">
      <c r="A9" s="77" t="s">
        <v>42</v>
      </c>
      <c r="B9" s="73">
        <v>400</v>
      </c>
      <c r="C9" s="76">
        <v>43</v>
      </c>
      <c r="D9" s="75">
        <f t="shared" si="0"/>
        <v>443</v>
      </c>
      <c r="E9" s="78" t="s">
        <v>43</v>
      </c>
      <c r="F9" s="73">
        <v>656</v>
      </c>
      <c r="G9" s="75">
        <v>38</v>
      </c>
      <c r="H9" s="75">
        <f t="shared" si="1"/>
        <v>694</v>
      </c>
      <c r="I9" s="96"/>
      <c r="J9" s="96"/>
      <c r="K9" s="96"/>
      <c r="L9" s="96"/>
      <c r="M9" s="97"/>
      <c r="N9" s="97"/>
      <c r="O9" s="98"/>
    </row>
    <row r="10" spans="1:15" s="58" customFormat="1" ht="29.25" customHeight="1">
      <c r="A10" s="77" t="s">
        <v>44</v>
      </c>
      <c r="B10" s="73">
        <v>300</v>
      </c>
      <c r="C10" s="76">
        <v>38</v>
      </c>
      <c r="D10" s="75">
        <f t="shared" si="0"/>
        <v>338</v>
      </c>
      <c r="E10" s="78" t="s">
        <v>45</v>
      </c>
      <c r="F10" s="73">
        <v>875</v>
      </c>
      <c r="G10" s="75">
        <v>596</v>
      </c>
      <c r="H10" s="75">
        <f t="shared" si="1"/>
        <v>1471</v>
      </c>
      <c r="I10" s="96"/>
      <c r="J10" s="96"/>
      <c r="K10" s="96"/>
      <c r="L10" s="96"/>
      <c r="M10" s="97"/>
      <c r="N10" s="97"/>
      <c r="O10" s="98"/>
    </row>
    <row r="11" spans="1:18" s="58" customFormat="1" ht="29.25" customHeight="1">
      <c r="A11" s="77" t="s">
        <v>46</v>
      </c>
      <c r="B11" s="73"/>
      <c r="C11" s="76">
        <v>136</v>
      </c>
      <c r="D11" s="75">
        <f t="shared" si="0"/>
        <v>136</v>
      </c>
      <c r="E11" s="78" t="s">
        <v>47</v>
      </c>
      <c r="F11" s="73">
        <v>120</v>
      </c>
      <c r="G11" s="75">
        <v>23</v>
      </c>
      <c r="H11" s="75">
        <f t="shared" si="1"/>
        <v>143</v>
      </c>
      <c r="I11" s="96"/>
      <c r="J11" s="96"/>
      <c r="K11" s="96"/>
      <c r="L11" s="96"/>
      <c r="M11" s="97"/>
      <c r="N11" s="97"/>
      <c r="O11" s="98"/>
      <c r="R11" s="100"/>
    </row>
    <row r="12" spans="1:18" s="58" customFormat="1" ht="29.25" customHeight="1">
      <c r="A12" s="77"/>
      <c r="B12" s="73"/>
      <c r="C12" s="76"/>
      <c r="D12" s="76"/>
      <c r="E12" s="78" t="s">
        <v>48</v>
      </c>
      <c r="F12" s="73">
        <v>854</v>
      </c>
      <c r="G12" s="75">
        <v>43</v>
      </c>
      <c r="H12" s="75">
        <f t="shared" si="1"/>
        <v>897</v>
      </c>
      <c r="I12" s="96"/>
      <c r="J12" s="96"/>
      <c r="K12" s="96"/>
      <c r="L12" s="96"/>
      <c r="M12" s="97"/>
      <c r="N12" s="97"/>
      <c r="O12" s="98"/>
      <c r="R12" s="100"/>
    </row>
    <row r="13" spans="1:15" s="58" customFormat="1" ht="29.25" customHeight="1">
      <c r="A13" s="80" t="s">
        <v>9</v>
      </c>
      <c r="B13" s="73">
        <v>1185</v>
      </c>
      <c r="C13" s="76">
        <v>3972</v>
      </c>
      <c r="D13" s="76">
        <f aca="true" t="shared" si="2" ref="D13:D19">B13+C13</f>
        <v>5157</v>
      </c>
      <c r="E13" s="78" t="s">
        <v>49</v>
      </c>
      <c r="F13" s="73">
        <v>8784</v>
      </c>
      <c r="G13" s="75"/>
      <c r="H13" s="75">
        <f aca="true" t="shared" si="3" ref="H13:H23">F13+G13</f>
        <v>8784</v>
      </c>
      <c r="I13" s="96"/>
      <c r="J13" s="96"/>
      <c r="K13" s="96"/>
      <c r="L13" s="96"/>
      <c r="M13" s="97"/>
      <c r="N13" s="97"/>
      <c r="O13" s="98"/>
    </row>
    <row r="14" spans="1:15" s="58" customFormat="1" ht="29.25" customHeight="1">
      <c r="A14" s="80" t="s">
        <v>17</v>
      </c>
      <c r="B14" s="73">
        <v>0</v>
      </c>
      <c r="C14" s="76">
        <v>0</v>
      </c>
      <c r="D14" s="76">
        <f t="shared" si="2"/>
        <v>0</v>
      </c>
      <c r="E14" s="78" t="s">
        <v>50</v>
      </c>
      <c r="F14" s="73">
        <v>68196</v>
      </c>
      <c r="G14" s="75">
        <v>53700</v>
      </c>
      <c r="H14" s="75">
        <f t="shared" si="3"/>
        <v>121896</v>
      </c>
      <c r="I14" s="96"/>
      <c r="J14" s="96"/>
      <c r="K14" s="96"/>
      <c r="L14" s="96"/>
      <c r="M14" s="97"/>
      <c r="N14" s="97"/>
      <c r="O14" s="98"/>
    </row>
    <row r="15" spans="1:15" s="58" customFormat="1" ht="29.25" customHeight="1">
      <c r="A15" s="80" t="s">
        <v>51</v>
      </c>
      <c r="B15" s="73">
        <v>0</v>
      </c>
      <c r="C15" s="76">
        <v>0</v>
      </c>
      <c r="D15" s="76">
        <f t="shared" si="2"/>
        <v>0</v>
      </c>
      <c r="E15" s="78" t="s">
        <v>52</v>
      </c>
      <c r="F15" s="76">
        <f>32976-17600</f>
        <v>15376</v>
      </c>
      <c r="G15" s="75"/>
      <c r="H15" s="75">
        <f t="shared" si="3"/>
        <v>15376</v>
      </c>
      <c r="I15" s="96"/>
      <c r="J15" s="96"/>
      <c r="K15" s="96"/>
      <c r="L15" s="96"/>
      <c r="M15" s="97"/>
      <c r="N15" s="97"/>
      <c r="O15" s="98"/>
    </row>
    <row r="16" spans="1:15" s="58" customFormat="1" ht="29.25" customHeight="1">
      <c r="A16" s="80" t="s">
        <v>53</v>
      </c>
      <c r="B16" s="73">
        <v>55122</v>
      </c>
      <c r="C16" s="76">
        <v>8</v>
      </c>
      <c r="D16" s="76">
        <f t="shared" si="2"/>
        <v>55130</v>
      </c>
      <c r="E16" s="78" t="s">
        <v>54</v>
      </c>
      <c r="F16" s="73">
        <v>6</v>
      </c>
      <c r="G16" s="75">
        <v>136</v>
      </c>
      <c r="H16" s="75">
        <f t="shared" si="3"/>
        <v>142</v>
      </c>
      <c r="I16" s="96"/>
      <c r="J16" s="96"/>
      <c r="K16" s="96"/>
      <c r="L16" s="96"/>
      <c r="M16" s="97"/>
      <c r="N16" s="97"/>
      <c r="O16" s="98"/>
    </row>
    <row r="17" spans="1:15" s="58" customFormat="1" ht="29.25" customHeight="1">
      <c r="A17" s="80" t="s">
        <v>55</v>
      </c>
      <c r="B17" s="76">
        <f>SUM(B18:B19)</f>
        <v>44200</v>
      </c>
      <c r="C17" s="76">
        <f>SUM(C18:C19)</f>
        <v>52840</v>
      </c>
      <c r="D17" s="76">
        <f>SUM(D18:D19)</f>
        <v>97040</v>
      </c>
      <c r="E17" s="81" t="s">
        <v>10</v>
      </c>
      <c r="F17" s="82"/>
      <c r="G17" s="75">
        <v>0</v>
      </c>
      <c r="H17" s="76">
        <f t="shared" si="3"/>
        <v>0</v>
      </c>
      <c r="I17" s="95"/>
      <c r="J17" s="95"/>
      <c r="K17" s="95"/>
      <c r="L17" s="95"/>
      <c r="M17" s="95"/>
      <c r="N17" s="95"/>
      <c r="O17" s="95"/>
    </row>
    <row r="18" spans="1:18" s="58" customFormat="1" ht="29.25" customHeight="1">
      <c r="A18" s="83" t="s">
        <v>56</v>
      </c>
      <c r="B18" s="73">
        <v>26600</v>
      </c>
      <c r="C18" s="76">
        <v>53700</v>
      </c>
      <c r="D18" s="76">
        <f>B18+C18</f>
        <v>80300</v>
      </c>
      <c r="E18" s="81" t="s">
        <v>18</v>
      </c>
      <c r="F18" s="82">
        <v>0</v>
      </c>
      <c r="G18" s="75"/>
      <c r="H18" s="76">
        <f t="shared" si="3"/>
        <v>0</v>
      </c>
      <c r="I18" s="95"/>
      <c r="J18" s="95"/>
      <c r="K18" s="95"/>
      <c r="L18" s="95"/>
      <c r="M18" s="95"/>
      <c r="N18" s="95"/>
      <c r="O18" s="95"/>
      <c r="R18" s="100"/>
    </row>
    <row r="19" spans="1:15" s="58" customFormat="1" ht="29.25" customHeight="1">
      <c r="A19" s="83" t="s">
        <v>57</v>
      </c>
      <c r="B19" s="73">
        <v>17600</v>
      </c>
      <c r="C19" s="76">
        <v>-860</v>
      </c>
      <c r="D19" s="76">
        <v>16740</v>
      </c>
      <c r="E19" s="81" t="s">
        <v>58</v>
      </c>
      <c r="F19" s="82"/>
      <c r="G19" s="75"/>
      <c r="H19" s="76">
        <f t="shared" si="3"/>
        <v>0</v>
      </c>
      <c r="I19" s="95"/>
      <c r="J19" s="95"/>
      <c r="K19" s="95"/>
      <c r="L19" s="95"/>
      <c r="M19" s="95"/>
      <c r="N19" s="95"/>
      <c r="O19" s="95"/>
    </row>
    <row r="20" spans="1:15" s="58" customFormat="1" ht="29.25" customHeight="1">
      <c r="A20" s="83"/>
      <c r="B20" s="73"/>
      <c r="C20" s="76"/>
      <c r="D20" s="76"/>
      <c r="E20" s="81" t="s">
        <v>59</v>
      </c>
      <c r="F20" s="82">
        <v>0</v>
      </c>
      <c r="G20" s="75"/>
      <c r="H20" s="76">
        <f t="shared" si="3"/>
        <v>0</v>
      </c>
      <c r="I20" s="95"/>
      <c r="J20" s="95"/>
      <c r="K20" s="95"/>
      <c r="L20" s="95"/>
      <c r="M20" s="95"/>
      <c r="N20" s="95"/>
      <c r="O20" s="95"/>
    </row>
    <row r="21" spans="1:15" s="58" customFormat="1" ht="29.25" customHeight="1">
      <c r="A21" s="83"/>
      <c r="B21" s="73"/>
      <c r="C21" s="76"/>
      <c r="D21" s="76"/>
      <c r="E21" s="81" t="s">
        <v>60</v>
      </c>
      <c r="F21" s="82">
        <f>SUM(F22:F23)</f>
        <v>17600</v>
      </c>
      <c r="G21" s="84">
        <f>SUM(G22:G23)</f>
        <v>0</v>
      </c>
      <c r="H21" s="76">
        <f t="shared" si="3"/>
        <v>17600</v>
      </c>
      <c r="I21" s="95"/>
      <c r="J21" s="95"/>
      <c r="K21" s="95"/>
      <c r="L21" s="95"/>
      <c r="M21" s="95"/>
      <c r="N21" s="95"/>
      <c r="O21" s="95"/>
    </row>
    <row r="22" spans="1:15" s="58" customFormat="1" ht="31.5" customHeight="1">
      <c r="A22" s="83"/>
      <c r="B22" s="73"/>
      <c r="C22" s="76"/>
      <c r="D22" s="76"/>
      <c r="E22" s="78" t="s">
        <v>61</v>
      </c>
      <c r="F22" s="82">
        <v>17600</v>
      </c>
      <c r="G22" s="75">
        <v>-860</v>
      </c>
      <c r="H22" s="76">
        <f t="shared" si="3"/>
        <v>16740</v>
      </c>
      <c r="I22" s="95"/>
      <c r="J22" s="95"/>
      <c r="K22" s="95"/>
      <c r="L22" s="95"/>
      <c r="M22" s="95"/>
      <c r="N22" s="95"/>
      <c r="O22" s="95"/>
    </row>
    <row r="23" spans="1:15" s="58" customFormat="1" ht="38.25" customHeight="1">
      <c r="A23" s="83"/>
      <c r="B23" s="73"/>
      <c r="C23" s="76"/>
      <c r="D23" s="76"/>
      <c r="E23" s="78" t="s">
        <v>62</v>
      </c>
      <c r="F23" s="82"/>
      <c r="G23" s="75">
        <v>860</v>
      </c>
      <c r="H23" s="76">
        <f t="shared" si="3"/>
        <v>860</v>
      </c>
      <c r="I23" s="95"/>
      <c r="J23" s="95"/>
      <c r="K23" s="95"/>
      <c r="L23" s="95"/>
      <c r="M23" s="95"/>
      <c r="N23" s="95"/>
      <c r="O23" s="95"/>
    </row>
    <row r="24" spans="1:15" s="58" customFormat="1" ht="38.25" customHeight="1">
      <c r="A24" s="85" t="s">
        <v>29</v>
      </c>
      <c r="B24" s="86">
        <f>B5+B13+B14+B15+B16+B17</f>
        <v>188008</v>
      </c>
      <c r="C24" s="86">
        <f>C5+C13+C14+C15+C16+C17</f>
        <v>3334</v>
      </c>
      <c r="D24" s="86">
        <f>D5+D13+D14+D15+D16+D17</f>
        <v>191342</v>
      </c>
      <c r="E24" s="87" t="s">
        <v>30</v>
      </c>
      <c r="F24" s="88">
        <f>F5+F17+F18+F19+F20+F21</f>
        <v>188008</v>
      </c>
      <c r="G24" s="89">
        <f>G5+G17+G18+G19+G20+G21</f>
        <v>3334</v>
      </c>
      <c r="H24" s="88">
        <f>H5+H17+H18+H19+H20+H21</f>
        <v>191342</v>
      </c>
      <c r="I24" s="99"/>
      <c r="J24" s="99"/>
      <c r="K24" s="99"/>
      <c r="L24" s="99"/>
      <c r="M24" s="99"/>
      <c r="N24" s="99"/>
      <c r="O24" s="99"/>
    </row>
    <row r="25" spans="1:15" s="58" customFormat="1" ht="38.25" customHeight="1">
      <c r="A25" s="90" t="s">
        <v>63</v>
      </c>
      <c r="B25" s="91">
        <f>B24-F24</f>
        <v>0</v>
      </c>
      <c r="C25" s="91">
        <f>C24-G24</f>
        <v>0</v>
      </c>
      <c r="D25" s="91">
        <f>D24-H24</f>
        <v>0</v>
      </c>
      <c r="E25" s="61"/>
      <c r="F25" s="61">
        <f>F24-B24</f>
        <v>0</v>
      </c>
      <c r="G25" s="62"/>
      <c r="H25" s="61">
        <f>D24-H24</f>
        <v>0</v>
      </c>
      <c r="I25" s="61"/>
      <c r="J25" s="61"/>
      <c r="K25" s="61"/>
      <c r="L25" s="61"/>
      <c r="M25" s="61"/>
      <c r="N25" s="61"/>
      <c r="O25" s="61"/>
    </row>
    <row r="26" ht="27.75" customHeight="1"/>
    <row r="27" ht="27.75" customHeight="1"/>
    <row r="34" ht="13.5">
      <c r="C34" s="92"/>
    </row>
  </sheetData>
  <sheetProtection/>
  <mergeCells count="3">
    <mergeCell ref="A2:H2"/>
    <mergeCell ref="A3:D3"/>
    <mergeCell ref="O6:O16"/>
  </mergeCells>
  <printOptions horizontalCentered="1"/>
  <pageMargins left="0" right="0.2" top="0.51" bottom="0.59" header="0" footer="0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7" sqref="I7"/>
    </sheetView>
  </sheetViews>
  <sheetFormatPr defaultColWidth="10.00390625" defaultRowHeight="15"/>
  <cols>
    <col min="1" max="1" width="41.57421875" style="40" customWidth="1"/>
    <col min="2" max="2" width="18.7109375" style="40" customWidth="1"/>
    <col min="3" max="3" width="18.28125" style="40" hidden="1" customWidth="1"/>
    <col min="4" max="4" width="18.421875" style="40" hidden="1" customWidth="1"/>
    <col min="5" max="5" width="16.00390625" style="40" customWidth="1"/>
    <col min="6" max="6" width="11.8515625" style="40" customWidth="1"/>
    <col min="7" max="7" width="9.7109375" style="40" customWidth="1"/>
    <col min="8" max="16384" width="10.00390625" style="40" customWidth="1"/>
  </cols>
  <sheetData>
    <row r="1" ht="27" customHeight="1">
      <c r="A1" s="6" t="s">
        <v>64</v>
      </c>
    </row>
    <row r="2" spans="1:6" ht="36" customHeight="1">
      <c r="A2" s="41" t="s">
        <v>65</v>
      </c>
      <c r="B2" s="41"/>
      <c r="C2" s="41"/>
      <c r="D2" s="41"/>
      <c r="E2" s="41"/>
      <c r="F2" s="41"/>
    </row>
    <row r="3" spans="1:10" ht="18.75" customHeight="1">
      <c r="A3" s="42" t="s">
        <v>33</v>
      </c>
      <c r="B3" s="42"/>
      <c r="C3" s="42"/>
      <c r="D3" s="42"/>
      <c r="E3" s="42"/>
      <c r="F3" s="42"/>
      <c r="G3" s="43"/>
      <c r="H3" s="43"/>
      <c r="I3" s="43"/>
      <c r="J3" s="43"/>
    </row>
    <row r="4" spans="1:6" ht="25.5" customHeight="1">
      <c r="A4" s="44" t="s">
        <v>66</v>
      </c>
      <c r="B4" s="44" t="s">
        <v>67</v>
      </c>
      <c r="C4" s="44" t="s">
        <v>68</v>
      </c>
      <c r="D4" s="44" t="s">
        <v>69</v>
      </c>
      <c r="E4" s="44" t="s">
        <v>70</v>
      </c>
      <c r="F4" s="44" t="s">
        <v>71</v>
      </c>
    </row>
    <row r="5" spans="1:9" ht="25.5" customHeight="1">
      <c r="A5" s="45" t="s">
        <v>72</v>
      </c>
      <c r="B5" s="46" t="s">
        <v>73</v>
      </c>
      <c r="C5" s="47">
        <v>4632604</v>
      </c>
      <c r="D5" s="47">
        <v>1763372</v>
      </c>
      <c r="E5" s="47">
        <f>SUM(E6:E7)</f>
        <v>604426</v>
      </c>
      <c r="F5" s="48"/>
      <c r="I5" s="57"/>
    </row>
    <row r="6" spans="1:6" ht="25.5" customHeight="1">
      <c r="A6" s="49" t="s">
        <v>74</v>
      </c>
      <c r="B6" s="46" t="s">
        <v>75</v>
      </c>
      <c r="C6" s="47">
        <v>1804923</v>
      </c>
      <c r="D6" s="47">
        <v>868730</v>
      </c>
      <c r="E6" s="47">
        <v>200526</v>
      </c>
      <c r="F6" s="48"/>
    </row>
    <row r="7" spans="1:6" ht="25.5" customHeight="1">
      <c r="A7" s="49" t="s">
        <v>76</v>
      </c>
      <c r="B7" s="46" t="s">
        <v>77</v>
      </c>
      <c r="C7" s="47">
        <v>2827681</v>
      </c>
      <c r="D7" s="47">
        <v>894642</v>
      </c>
      <c r="E7" s="47">
        <v>403900</v>
      </c>
      <c r="F7" s="48"/>
    </row>
    <row r="8" spans="1:6" ht="25.5" customHeight="1">
      <c r="A8" s="45" t="s">
        <v>78</v>
      </c>
      <c r="B8" s="46" t="s">
        <v>79</v>
      </c>
      <c r="C8" s="47">
        <v>1044367</v>
      </c>
      <c r="D8" s="47">
        <v>462464</v>
      </c>
      <c r="E8" s="47">
        <f>SUM(E9:E10)</f>
        <v>100115</v>
      </c>
      <c r="F8" s="48"/>
    </row>
    <row r="9" spans="1:6" ht="25.5" customHeight="1">
      <c r="A9" s="49" t="s">
        <v>74</v>
      </c>
      <c r="B9" s="46" t="s">
        <v>80</v>
      </c>
      <c r="C9" s="47">
        <v>111667</v>
      </c>
      <c r="D9" s="47">
        <v>52364</v>
      </c>
      <c r="E9" s="47">
        <v>19815</v>
      </c>
      <c r="F9" s="48"/>
    </row>
    <row r="10" spans="1:6" ht="25.5" customHeight="1">
      <c r="A10" s="49" t="s">
        <v>76</v>
      </c>
      <c r="B10" s="46" t="s">
        <v>81</v>
      </c>
      <c r="C10" s="47">
        <v>932700</v>
      </c>
      <c r="D10" s="47">
        <v>410100</v>
      </c>
      <c r="E10" s="47">
        <v>80300</v>
      </c>
      <c r="F10" s="48"/>
    </row>
    <row r="11" spans="1:6" ht="25.5" customHeight="1">
      <c r="A11" s="45" t="s">
        <v>82</v>
      </c>
      <c r="B11" s="46" t="s">
        <v>83</v>
      </c>
      <c r="C11" s="47">
        <v>104200</v>
      </c>
      <c r="D11" s="47">
        <v>46500</v>
      </c>
      <c r="E11" s="47"/>
      <c r="F11" s="50"/>
    </row>
    <row r="12" spans="1:6" ht="25.5" customHeight="1">
      <c r="A12" s="45" t="s">
        <v>84</v>
      </c>
      <c r="B12" s="46" t="s">
        <v>85</v>
      </c>
      <c r="C12" s="47">
        <v>132700</v>
      </c>
      <c r="D12" s="47">
        <v>35600</v>
      </c>
      <c r="E12" s="47"/>
      <c r="F12" s="50"/>
    </row>
    <row r="13" spans="1:6" s="39" customFormat="1" ht="25.5" customHeight="1">
      <c r="A13" s="51" t="s">
        <v>86</v>
      </c>
      <c r="B13" s="52" t="s">
        <v>87</v>
      </c>
      <c r="C13" s="53">
        <v>307</v>
      </c>
      <c r="D13" s="53">
        <v>0</v>
      </c>
      <c r="E13" s="53"/>
      <c r="F13" s="54"/>
    </row>
    <row r="14" spans="1:6" ht="25.5" customHeight="1">
      <c r="A14" s="45" t="s">
        <v>88</v>
      </c>
      <c r="B14" s="46" t="s">
        <v>89</v>
      </c>
      <c r="C14" s="55">
        <f>C15+C16</f>
        <v>5705164</v>
      </c>
      <c r="D14" s="55">
        <f>D15+D16</f>
        <v>2214936</v>
      </c>
      <c r="E14" s="55">
        <f>E15+E16</f>
        <v>704541</v>
      </c>
      <c r="F14" s="48"/>
    </row>
    <row r="15" spans="1:6" ht="25.5" customHeight="1">
      <c r="A15" s="49" t="s">
        <v>74</v>
      </c>
      <c r="B15" s="46" t="s">
        <v>90</v>
      </c>
      <c r="C15" s="55">
        <f>C6+C9-C13</f>
        <v>1916283</v>
      </c>
      <c r="D15" s="55">
        <f>D6+D9-D13</f>
        <v>921094</v>
      </c>
      <c r="E15" s="55">
        <v>220341</v>
      </c>
      <c r="F15" s="48"/>
    </row>
    <row r="16" spans="1:6" ht="25.5" customHeight="1">
      <c r="A16" s="49" t="s">
        <v>91</v>
      </c>
      <c r="B16" s="46" t="s">
        <v>92</v>
      </c>
      <c r="C16" s="55">
        <f>C7+C10-C11+C12</f>
        <v>3788881</v>
      </c>
      <c r="D16" s="55">
        <f>D7+D10-D11+D12</f>
        <v>1293842</v>
      </c>
      <c r="E16" s="55">
        <v>484200</v>
      </c>
      <c r="F16" s="48"/>
    </row>
    <row r="17" spans="1:6" ht="15.75" customHeight="1">
      <c r="A17" s="56"/>
      <c r="B17" s="56"/>
      <c r="C17" s="56"/>
      <c r="D17" s="56"/>
      <c r="E17" s="56"/>
      <c r="F17" s="56"/>
    </row>
  </sheetData>
  <sheetProtection/>
  <mergeCells count="3">
    <mergeCell ref="A2:F2"/>
    <mergeCell ref="A3:F3"/>
    <mergeCell ref="A17:F17"/>
  </mergeCells>
  <printOptions/>
  <pageMargins left="0.73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311"/>
  <sheetViews>
    <sheetView workbookViewId="0" topLeftCell="A1">
      <pane ySplit="4" topLeftCell="A5" activePane="bottomLeft" state="frozen"/>
      <selection pane="bottomLeft" activeCell="C4" sqref="C4"/>
    </sheetView>
  </sheetViews>
  <sheetFormatPr defaultColWidth="8.7109375" defaultRowHeight="15" outlineLevelRow="2"/>
  <cols>
    <col min="1" max="1" width="6.421875" style="3" customWidth="1"/>
    <col min="2" max="2" width="28.421875" style="4" customWidth="1"/>
    <col min="3" max="3" width="36.421875" style="4" customWidth="1"/>
    <col min="4" max="4" width="10.8515625" style="3" customWidth="1"/>
    <col min="5" max="5" width="16.00390625" style="5" customWidth="1"/>
    <col min="6" max="16384" width="8.7109375" style="3" customWidth="1"/>
  </cols>
  <sheetData>
    <row r="1" spans="1:2" ht="32.25" customHeight="1">
      <c r="A1" s="6" t="s">
        <v>93</v>
      </c>
      <c r="B1" s="6"/>
    </row>
    <row r="2" spans="1:5" ht="33.75" customHeight="1">
      <c r="A2" s="7" t="s">
        <v>94</v>
      </c>
      <c r="B2" s="8"/>
      <c r="C2" s="7"/>
      <c r="D2" s="7"/>
      <c r="E2" s="9"/>
    </row>
    <row r="3" spans="2:5" ht="18" customHeight="1">
      <c r="B3" s="10"/>
      <c r="C3" s="11"/>
      <c r="D3" s="12"/>
      <c r="E3" s="5" t="s">
        <v>95</v>
      </c>
    </row>
    <row r="4" spans="1:5" ht="25.5" customHeight="1">
      <c r="A4" s="13" t="s">
        <v>96</v>
      </c>
      <c r="B4" s="13" t="s">
        <v>97</v>
      </c>
      <c r="C4" s="13" t="s">
        <v>3</v>
      </c>
      <c r="D4" s="14" t="s">
        <v>98</v>
      </c>
      <c r="E4" s="15" t="s">
        <v>99</v>
      </c>
    </row>
    <row r="5" spans="1:5" s="1" customFormat="1" ht="24.75" customHeight="1">
      <c r="A5" s="16" t="s">
        <v>100</v>
      </c>
      <c r="B5" s="17"/>
      <c r="C5" s="17"/>
      <c r="D5" s="17"/>
      <c r="E5" s="18">
        <f>E6+E15</f>
        <v>100115</v>
      </c>
    </row>
    <row r="6" spans="1:5" s="1" customFormat="1" ht="24.75" customHeight="1" outlineLevel="1">
      <c r="A6" s="14" t="s">
        <v>101</v>
      </c>
      <c r="B6" s="14"/>
      <c r="C6" s="14"/>
      <c r="D6" s="17"/>
      <c r="E6" s="18">
        <f>SUM(E7:E14)</f>
        <v>19815</v>
      </c>
    </row>
    <row r="7" spans="1:5" s="1" customFormat="1" ht="24.75" customHeight="1" outlineLevel="1">
      <c r="A7" s="14">
        <v>1</v>
      </c>
      <c r="B7" s="19" t="s">
        <v>102</v>
      </c>
      <c r="C7" s="20" t="s">
        <v>103</v>
      </c>
      <c r="D7" s="21" t="s">
        <v>104</v>
      </c>
      <c r="E7" s="22">
        <v>2000</v>
      </c>
    </row>
    <row r="8" spans="1:5" s="1" customFormat="1" ht="24.75" customHeight="1" outlineLevel="1">
      <c r="A8" s="14"/>
      <c r="B8" s="19"/>
      <c r="C8" s="20" t="s">
        <v>105</v>
      </c>
      <c r="D8" s="21" t="s">
        <v>104</v>
      </c>
      <c r="E8" s="22">
        <v>1000</v>
      </c>
    </row>
    <row r="9" spans="1:5" s="1" customFormat="1" ht="24.75" customHeight="1" outlineLevel="1">
      <c r="A9" s="14">
        <v>2</v>
      </c>
      <c r="B9" s="19" t="s">
        <v>106</v>
      </c>
      <c r="C9" s="20" t="s">
        <v>107</v>
      </c>
      <c r="D9" s="21" t="s">
        <v>104</v>
      </c>
      <c r="E9" s="22">
        <v>1000</v>
      </c>
    </row>
    <row r="10" spans="1:5" s="1" customFormat="1" ht="54.75" customHeight="1" outlineLevel="1">
      <c r="A10" s="14"/>
      <c r="B10" s="19"/>
      <c r="C10" s="20" t="s">
        <v>108</v>
      </c>
      <c r="D10" s="21" t="s">
        <v>104</v>
      </c>
      <c r="E10" s="22">
        <v>350</v>
      </c>
    </row>
    <row r="11" spans="1:5" s="1" customFormat="1" ht="34.5" customHeight="1" outlineLevel="1">
      <c r="A11" s="14"/>
      <c r="B11" s="19"/>
      <c r="C11" s="20" t="s">
        <v>109</v>
      </c>
      <c r="D11" s="21" t="s">
        <v>104</v>
      </c>
      <c r="E11" s="22">
        <v>550</v>
      </c>
    </row>
    <row r="12" spans="1:5" s="1" customFormat="1" ht="34.5" customHeight="1" outlineLevel="1">
      <c r="A12" s="14">
        <v>3</v>
      </c>
      <c r="B12" s="19" t="s">
        <v>110</v>
      </c>
      <c r="C12" s="20" t="s">
        <v>111</v>
      </c>
      <c r="D12" s="21" t="s">
        <v>104</v>
      </c>
      <c r="E12" s="22">
        <v>13417</v>
      </c>
    </row>
    <row r="13" spans="1:5" s="1" customFormat="1" ht="34.5" customHeight="1" outlineLevel="1">
      <c r="A13" s="14">
        <v>4</v>
      </c>
      <c r="B13" s="19" t="s">
        <v>112</v>
      </c>
      <c r="C13" s="20" t="s">
        <v>113</v>
      </c>
      <c r="D13" s="21" t="s">
        <v>104</v>
      </c>
      <c r="E13" s="22">
        <v>998</v>
      </c>
    </row>
    <row r="14" spans="1:5" s="1" customFormat="1" ht="27.75" customHeight="1" outlineLevel="1">
      <c r="A14" s="14">
        <v>5</v>
      </c>
      <c r="B14" s="19" t="s">
        <v>114</v>
      </c>
      <c r="C14" s="20" t="s">
        <v>115</v>
      </c>
      <c r="D14" s="21" t="s">
        <v>104</v>
      </c>
      <c r="E14" s="22">
        <v>500</v>
      </c>
    </row>
    <row r="15" spans="1:5" s="1" customFormat="1" ht="24.75" customHeight="1" outlineLevel="1">
      <c r="A15" s="23" t="s">
        <v>116</v>
      </c>
      <c r="B15" s="24"/>
      <c r="C15" s="25"/>
      <c r="D15" s="17"/>
      <c r="E15" s="18">
        <f>SUM(E16:E25)</f>
        <v>80300</v>
      </c>
    </row>
    <row r="16" spans="1:5" s="2" customFormat="1" ht="34.5" customHeight="1" outlineLevel="2">
      <c r="A16" s="26">
        <v>1</v>
      </c>
      <c r="B16" s="27" t="s">
        <v>102</v>
      </c>
      <c r="C16" s="28" t="s">
        <v>117</v>
      </c>
      <c r="D16" s="21" t="s">
        <v>118</v>
      </c>
      <c r="E16" s="29">
        <v>20000</v>
      </c>
    </row>
    <row r="17" spans="1:5" s="2" customFormat="1" ht="34.5" customHeight="1" outlineLevel="2">
      <c r="A17" s="26"/>
      <c r="B17" s="27"/>
      <c r="C17" s="28" t="s">
        <v>119</v>
      </c>
      <c r="D17" s="21" t="s">
        <v>118</v>
      </c>
      <c r="E17" s="29">
        <v>1600</v>
      </c>
    </row>
    <row r="18" spans="1:5" s="2" customFormat="1" ht="34.5" customHeight="1" outlineLevel="2">
      <c r="A18" s="26">
        <v>2</v>
      </c>
      <c r="B18" s="19" t="s">
        <v>120</v>
      </c>
      <c r="C18" s="28" t="s">
        <v>121</v>
      </c>
      <c r="D18" s="21" t="s">
        <v>118</v>
      </c>
      <c r="E18" s="29">
        <v>10000</v>
      </c>
    </row>
    <row r="19" spans="1:5" s="2" customFormat="1" ht="34.5" customHeight="1" outlineLevel="2">
      <c r="A19" s="26">
        <v>3</v>
      </c>
      <c r="B19" s="19" t="s">
        <v>122</v>
      </c>
      <c r="C19" s="28" t="s">
        <v>123</v>
      </c>
      <c r="D19" s="21" t="s">
        <v>118</v>
      </c>
      <c r="E19" s="29">
        <v>2000</v>
      </c>
    </row>
    <row r="20" spans="1:5" s="2" customFormat="1" ht="34.5" customHeight="1" outlineLevel="2">
      <c r="A20" s="26">
        <v>4</v>
      </c>
      <c r="B20" s="19" t="s">
        <v>124</v>
      </c>
      <c r="C20" s="28" t="s">
        <v>125</v>
      </c>
      <c r="D20" s="21" t="s">
        <v>118</v>
      </c>
      <c r="E20" s="29">
        <v>5000</v>
      </c>
    </row>
    <row r="21" spans="1:5" s="2" customFormat="1" ht="34.5" customHeight="1" outlineLevel="2">
      <c r="A21" s="26"/>
      <c r="B21" s="19" t="s">
        <v>124</v>
      </c>
      <c r="C21" s="28" t="s">
        <v>126</v>
      </c>
      <c r="D21" s="21" t="s">
        <v>118</v>
      </c>
      <c r="E21" s="30">
        <v>23100</v>
      </c>
    </row>
    <row r="22" spans="1:5" s="2" customFormat="1" ht="34.5" customHeight="1" outlineLevel="2">
      <c r="A22" s="26">
        <v>5</v>
      </c>
      <c r="B22" s="19" t="s">
        <v>127</v>
      </c>
      <c r="C22" s="28" t="s">
        <v>128</v>
      </c>
      <c r="D22" s="31" t="s">
        <v>118</v>
      </c>
      <c r="E22" s="32">
        <v>4600</v>
      </c>
    </row>
    <row r="23" spans="1:5" s="2" customFormat="1" ht="34.5" customHeight="1" outlineLevel="2">
      <c r="A23" s="26">
        <v>6</v>
      </c>
      <c r="B23" s="19" t="s">
        <v>129</v>
      </c>
      <c r="C23" s="28" t="s">
        <v>130</v>
      </c>
      <c r="D23" s="21" t="s">
        <v>118</v>
      </c>
      <c r="E23" s="30">
        <v>5000</v>
      </c>
    </row>
    <row r="24" spans="1:5" s="2" customFormat="1" ht="34.5" customHeight="1" outlineLevel="2">
      <c r="A24" s="26">
        <v>7</v>
      </c>
      <c r="B24" s="19" t="s">
        <v>131</v>
      </c>
      <c r="C24" s="33" t="s">
        <v>132</v>
      </c>
      <c r="D24" s="21" t="s">
        <v>118</v>
      </c>
      <c r="E24" s="30">
        <v>2000</v>
      </c>
    </row>
    <row r="25" spans="1:5" s="2" customFormat="1" ht="34.5" customHeight="1" outlineLevel="2">
      <c r="A25" s="26">
        <v>8</v>
      </c>
      <c r="B25" s="19" t="s">
        <v>129</v>
      </c>
      <c r="C25" s="33" t="s">
        <v>133</v>
      </c>
      <c r="D25" s="21" t="s">
        <v>118</v>
      </c>
      <c r="E25" s="34">
        <v>7000</v>
      </c>
    </row>
    <row r="64709" spans="1:4" ht="15.75">
      <c r="A64709" s="35"/>
      <c r="B64709" s="36"/>
      <c r="C64709" s="36"/>
      <c r="D64709" s="37"/>
    </row>
    <row r="64710" spans="2:5" ht="15.75">
      <c r="B64710" s="36"/>
      <c r="C64710" s="36"/>
      <c r="D64710" s="37"/>
      <c r="E64710" s="38"/>
    </row>
    <row r="64711" spans="2:5" ht="15.75">
      <c r="B64711" s="36"/>
      <c r="C64711" s="36"/>
      <c r="D64711" s="37"/>
      <c r="E64711" s="38"/>
    </row>
    <row r="64712" spans="2:5" ht="15.75">
      <c r="B64712" s="36"/>
      <c r="C64712" s="36"/>
      <c r="D64712" s="37"/>
      <c r="E64712" s="38"/>
    </row>
    <row r="64713" spans="2:5" ht="15.75">
      <c r="B64713" s="36"/>
      <c r="C64713" s="36"/>
      <c r="D64713" s="37"/>
      <c r="E64713" s="38"/>
    </row>
    <row r="64714" spans="2:5" ht="15.75">
      <c r="B64714" s="36"/>
      <c r="C64714" s="36"/>
      <c r="D64714" s="37"/>
      <c r="E64714" s="38"/>
    </row>
    <row r="64715" spans="2:5" ht="15.75">
      <c r="B64715" s="36"/>
      <c r="C64715" s="36"/>
      <c r="D64715" s="37"/>
      <c r="E64715" s="38"/>
    </row>
    <row r="64716" spans="2:5" ht="15.75">
      <c r="B64716" s="36"/>
      <c r="C64716" s="36"/>
      <c r="D64716" s="37"/>
      <c r="E64716" s="38"/>
    </row>
    <row r="64717" spans="2:5" ht="15.75">
      <c r="B64717" s="36"/>
      <c r="C64717" s="36"/>
      <c r="D64717" s="37"/>
      <c r="E64717" s="38"/>
    </row>
    <row r="64718" spans="2:5" ht="15.75">
      <c r="B64718" s="36"/>
      <c r="C64718" s="36"/>
      <c r="D64718" s="37"/>
      <c r="E64718" s="38"/>
    </row>
    <row r="64719" spans="2:5" ht="15.75">
      <c r="B64719" s="36"/>
      <c r="C64719" s="36"/>
      <c r="D64719" s="37"/>
      <c r="E64719" s="38"/>
    </row>
    <row r="64720" spans="2:5" ht="15.75">
      <c r="B64720" s="36"/>
      <c r="C64720" s="36"/>
      <c r="D64720" s="37"/>
      <c r="E64720" s="38"/>
    </row>
    <row r="64721" spans="2:5" ht="15.75">
      <c r="B64721" s="36"/>
      <c r="C64721" s="36"/>
      <c r="D64721" s="37"/>
      <c r="E64721" s="38"/>
    </row>
    <row r="64722" spans="2:5" ht="15.75">
      <c r="B64722" s="36"/>
      <c r="C64722" s="36"/>
      <c r="D64722" s="37"/>
      <c r="E64722" s="38"/>
    </row>
    <row r="64723" spans="2:5" ht="15.75">
      <c r="B64723" s="36"/>
      <c r="C64723" s="36"/>
      <c r="D64723" s="37"/>
      <c r="E64723" s="38"/>
    </row>
    <row r="64724" spans="2:5" ht="15.75">
      <c r="B64724" s="36"/>
      <c r="C64724" s="36"/>
      <c r="D64724" s="37"/>
      <c r="E64724" s="38"/>
    </row>
    <row r="64725" spans="2:5" ht="15.75">
      <c r="B64725" s="36"/>
      <c r="C64725" s="36"/>
      <c r="D64725" s="37"/>
      <c r="E64725" s="38"/>
    </row>
    <row r="64726" spans="2:5" ht="15.75">
      <c r="B64726" s="36"/>
      <c r="C64726" s="36"/>
      <c r="D64726" s="37"/>
      <c r="E64726" s="38"/>
    </row>
    <row r="64727" spans="2:5" ht="15.75">
      <c r="B64727" s="36"/>
      <c r="C64727" s="36"/>
      <c r="D64727" s="37"/>
      <c r="E64727" s="38"/>
    </row>
    <row r="64728" spans="2:5" ht="15.75">
      <c r="B64728" s="36"/>
      <c r="C64728" s="36"/>
      <c r="D64728" s="37"/>
      <c r="E64728" s="38"/>
    </row>
    <row r="64729" spans="2:5" ht="15.75">
      <c r="B64729" s="36"/>
      <c r="C64729" s="36"/>
      <c r="D64729" s="37"/>
      <c r="E64729" s="38"/>
    </row>
    <row r="64730" spans="2:5" ht="15.75">
      <c r="B64730" s="36"/>
      <c r="C64730" s="36"/>
      <c r="D64730" s="37"/>
      <c r="E64730" s="38"/>
    </row>
    <row r="64731" spans="2:5" ht="15.75">
      <c r="B64731" s="36"/>
      <c r="C64731" s="36"/>
      <c r="D64731" s="37"/>
      <c r="E64731" s="38"/>
    </row>
    <row r="64732" spans="2:5" ht="15.75">
      <c r="B64732" s="36"/>
      <c r="C64732" s="36"/>
      <c r="D64732" s="37"/>
      <c r="E64732" s="38"/>
    </row>
    <row r="64733" spans="2:5" ht="15.75">
      <c r="B64733" s="36"/>
      <c r="C64733" s="36"/>
      <c r="D64733" s="37"/>
      <c r="E64733" s="38"/>
    </row>
    <row r="64734" spans="2:5" ht="15.75">
      <c r="B64734" s="36"/>
      <c r="C64734" s="36"/>
      <c r="D64734" s="37"/>
      <c r="E64734" s="38"/>
    </row>
    <row r="64735" spans="2:5" ht="15.75">
      <c r="B64735" s="36"/>
      <c r="C64735" s="36"/>
      <c r="D64735" s="37"/>
      <c r="E64735" s="38"/>
    </row>
    <row r="64736" spans="2:5" ht="15.75">
      <c r="B64736" s="36"/>
      <c r="C64736" s="36"/>
      <c r="D64736" s="37"/>
      <c r="E64736" s="38"/>
    </row>
    <row r="64737" spans="2:5" ht="15.75">
      <c r="B64737" s="36"/>
      <c r="C64737" s="36"/>
      <c r="D64737" s="37"/>
      <c r="E64737" s="38"/>
    </row>
    <row r="64738" spans="2:5" ht="15.75">
      <c r="B64738" s="36"/>
      <c r="C64738" s="36"/>
      <c r="D64738" s="37"/>
      <c r="E64738" s="38"/>
    </row>
    <row r="64739" spans="2:5" ht="15.75">
      <c r="B64739" s="36"/>
      <c r="C64739" s="36"/>
      <c r="D64739" s="37"/>
      <c r="E64739" s="38"/>
    </row>
    <row r="64740" spans="2:5" ht="15.75">
      <c r="B64740" s="36"/>
      <c r="C64740" s="36"/>
      <c r="D64740" s="37"/>
      <c r="E64740" s="38"/>
    </row>
    <row r="64741" spans="2:5" ht="15.75">
      <c r="B64741" s="36"/>
      <c r="C64741" s="36"/>
      <c r="D64741" s="37"/>
      <c r="E64741" s="38"/>
    </row>
    <row r="64742" spans="2:5" ht="15.75">
      <c r="B64742" s="36"/>
      <c r="C64742" s="36"/>
      <c r="D64742" s="37"/>
      <c r="E64742" s="38"/>
    </row>
    <row r="64743" spans="2:5" ht="15.75">
      <c r="B64743" s="36"/>
      <c r="C64743" s="36"/>
      <c r="D64743" s="37"/>
      <c r="E64743" s="38"/>
    </row>
    <row r="64744" spans="2:5" ht="15.75">
      <c r="B64744" s="36"/>
      <c r="C64744" s="36"/>
      <c r="D64744" s="37"/>
      <c r="E64744" s="38"/>
    </row>
    <row r="64745" spans="2:5" ht="15.75">
      <c r="B64745" s="36"/>
      <c r="C64745" s="36"/>
      <c r="D64745" s="37"/>
      <c r="E64745" s="38"/>
    </row>
    <row r="64746" spans="2:5" ht="15.75">
      <c r="B64746" s="36"/>
      <c r="C64746" s="36"/>
      <c r="D64746" s="37"/>
      <c r="E64746" s="38"/>
    </row>
    <row r="64747" spans="2:5" ht="15.75">
      <c r="B64747" s="36"/>
      <c r="C64747" s="36"/>
      <c r="D64747" s="37"/>
      <c r="E64747" s="38"/>
    </row>
    <row r="64748" spans="2:5" ht="15.75">
      <c r="B64748" s="36"/>
      <c r="C64748" s="36"/>
      <c r="D64748" s="37"/>
      <c r="E64748" s="38"/>
    </row>
    <row r="64749" spans="2:5" ht="15.75">
      <c r="B64749" s="36"/>
      <c r="C64749" s="36"/>
      <c r="D64749" s="37"/>
      <c r="E64749" s="38"/>
    </row>
    <row r="64750" spans="2:5" ht="15.75">
      <c r="B64750" s="36"/>
      <c r="C64750" s="36"/>
      <c r="D64750" s="37"/>
      <c r="E64750" s="38"/>
    </row>
    <row r="64751" spans="2:5" ht="15.75">
      <c r="B64751" s="36"/>
      <c r="C64751" s="36"/>
      <c r="D64751" s="37"/>
      <c r="E64751" s="38"/>
    </row>
    <row r="64752" spans="2:5" ht="15.75">
      <c r="B64752" s="36"/>
      <c r="C64752" s="36"/>
      <c r="D64752" s="37"/>
      <c r="E64752" s="38"/>
    </row>
    <row r="64753" spans="2:5" ht="15.75">
      <c r="B64753" s="36"/>
      <c r="C64753" s="36"/>
      <c r="D64753" s="37"/>
      <c r="E64753" s="38"/>
    </row>
    <row r="64754" spans="2:5" ht="15.75">
      <c r="B64754" s="36"/>
      <c r="C64754" s="36"/>
      <c r="D64754" s="37"/>
      <c r="E64754" s="38"/>
    </row>
    <row r="64755" spans="2:5" ht="15.75">
      <c r="B64755" s="36"/>
      <c r="C64755" s="36"/>
      <c r="D64755" s="37"/>
      <c r="E64755" s="38"/>
    </row>
    <row r="64756" spans="2:5" ht="15.75">
      <c r="B64756" s="36"/>
      <c r="C64756" s="36"/>
      <c r="D64756" s="37"/>
      <c r="E64756" s="38"/>
    </row>
    <row r="64757" spans="2:5" ht="15.75">
      <c r="B64757" s="36"/>
      <c r="C64757" s="36"/>
      <c r="D64757" s="37"/>
      <c r="E64757" s="38"/>
    </row>
    <row r="64758" spans="2:5" ht="15.75">
      <c r="B64758" s="36"/>
      <c r="C64758" s="36"/>
      <c r="D64758" s="37"/>
      <c r="E64758" s="38"/>
    </row>
    <row r="64759" spans="2:5" ht="15.75">
      <c r="B64759" s="36"/>
      <c r="C64759" s="36"/>
      <c r="D64759" s="37"/>
      <c r="E64759" s="38"/>
    </row>
    <row r="64760" spans="2:5" ht="15.75">
      <c r="B64760" s="36"/>
      <c r="C64760" s="36"/>
      <c r="D64760" s="37"/>
      <c r="E64760" s="38"/>
    </row>
    <row r="64761" spans="2:5" ht="15.75">
      <c r="B64761" s="36"/>
      <c r="C64761" s="36"/>
      <c r="D64761" s="37"/>
      <c r="E64761" s="38"/>
    </row>
    <row r="64762" spans="2:5" ht="15.75">
      <c r="B64762" s="36"/>
      <c r="C64762" s="36"/>
      <c r="D64762" s="37"/>
      <c r="E64762" s="38"/>
    </row>
    <row r="64763" spans="2:5" ht="15.75">
      <c r="B64763" s="36"/>
      <c r="C64763" s="36"/>
      <c r="D64763" s="37"/>
      <c r="E64763" s="38"/>
    </row>
    <row r="64764" spans="2:5" ht="15.75">
      <c r="B64764" s="36"/>
      <c r="C64764" s="36"/>
      <c r="D64764" s="37"/>
      <c r="E64764" s="38"/>
    </row>
    <row r="64765" spans="2:5" ht="15.75">
      <c r="B64765" s="36"/>
      <c r="C64765" s="36"/>
      <c r="D64765" s="37"/>
      <c r="E64765" s="38"/>
    </row>
    <row r="64766" spans="2:5" ht="15.75">
      <c r="B64766" s="36"/>
      <c r="C64766" s="36"/>
      <c r="D64766" s="37"/>
      <c r="E64766" s="38"/>
    </row>
    <row r="64767" spans="2:5" ht="15.75">
      <c r="B64767" s="36"/>
      <c r="C64767" s="36"/>
      <c r="D64767" s="37"/>
      <c r="E64767" s="38"/>
    </row>
    <row r="64768" spans="2:5" ht="15.75">
      <c r="B64768" s="36"/>
      <c r="C64768" s="36"/>
      <c r="D64768" s="37"/>
      <c r="E64768" s="38"/>
    </row>
    <row r="64769" spans="2:5" ht="15.75">
      <c r="B64769" s="36"/>
      <c r="C64769" s="36"/>
      <c r="D64769" s="37"/>
      <c r="E64769" s="38"/>
    </row>
    <row r="64770" spans="2:5" ht="15.75">
      <c r="B64770" s="36"/>
      <c r="C64770" s="36"/>
      <c r="D64770" s="37"/>
      <c r="E64770" s="38"/>
    </row>
    <row r="64771" spans="2:5" ht="15.75">
      <c r="B64771" s="36"/>
      <c r="C64771" s="36"/>
      <c r="D64771" s="37"/>
      <c r="E64771" s="38"/>
    </row>
    <row r="64772" spans="2:5" ht="15.75">
      <c r="B64772" s="36"/>
      <c r="C64772" s="36"/>
      <c r="D64772" s="37"/>
      <c r="E64772" s="38"/>
    </row>
    <row r="64773" spans="2:5" ht="15.75">
      <c r="B64773" s="36"/>
      <c r="C64773" s="36"/>
      <c r="D64773" s="37"/>
      <c r="E64773" s="38"/>
    </row>
    <row r="64774" spans="2:5" ht="15.75">
      <c r="B64774" s="36"/>
      <c r="C64774" s="36"/>
      <c r="D64774" s="37"/>
      <c r="E64774" s="38"/>
    </row>
    <row r="64775" spans="2:5" ht="15.75">
      <c r="B64775" s="36"/>
      <c r="C64775" s="36"/>
      <c r="D64775" s="37"/>
      <c r="E64775" s="38"/>
    </row>
    <row r="64776" spans="2:5" ht="15.75">
      <c r="B64776" s="36"/>
      <c r="C64776" s="36"/>
      <c r="D64776" s="37"/>
      <c r="E64776" s="38"/>
    </row>
    <row r="64777" spans="2:5" ht="15.75">
      <c r="B64777" s="36"/>
      <c r="C64777" s="36"/>
      <c r="D64777" s="37"/>
      <c r="E64777" s="38"/>
    </row>
    <row r="64778" spans="2:5" ht="15.75">
      <c r="B64778" s="36"/>
      <c r="C64778" s="36"/>
      <c r="D64778" s="37"/>
      <c r="E64778" s="38"/>
    </row>
    <row r="64779" spans="2:5" ht="15.75">
      <c r="B64779" s="36"/>
      <c r="C64779" s="36"/>
      <c r="D64779" s="37"/>
      <c r="E64779" s="38"/>
    </row>
    <row r="64780" spans="2:5" ht="15.75">
      <c r="B64780" s="36"/>
      <c r="C64780" s="36"/>
      <c r="D64780" s="37"/>
      <c r="E64780" s="38"/>
    </row>
    <row r="64781" spans="2:5" ht="15.75">
      <c r="B64781" s="36"/>
      <c r="C64781" s="36"/>
      <c r="D64781" s="37"/>
      <c r="E64781" s="38"/>
    </row>
    <row r="64782" spans="2:5" ht="15.75">
      <c r="B64782" s="36"/>
      <c r="C64782" s="36"/>
      <c r="D64782" s="37"/>
      <c r="E64782" s="38"/>
    </row>
    <row r="64783" spans="2:5" ht="15.75">
      <c r="B64783" s="36"/>
      <c r="C64783" s="36"/>
      <c r="D64783" s="37"/>
      <c r="E64783" s="38"/>
    </row>
    <row r="64784" spans="2:5" ht="15.75">
      <c r="B64784" s="36"/>
      <c r="C64784" s="36"/>
      <c r="D64784" s="37"/>
      <c r="E64784" s="38"/>
    </row>
    <row r="64785" spans="2:5" ht="15.75">
      <c r="B64785" s="36"/>
      <c r="C64785" s="36"/>
      <c r="D64785" s="37"/>
      <c r="E64785" s="38"/>
    </row>
    <row r="64786" spans="2:5" ht="15.75">
      <c r="B64786" s="36"/>
      <c r="C64786" s="36"/>
      <c r="D64786" s="37"/>
      <c r="E64786" s="38"/>
    </row>
    <row r="64787" spans="2:5" ht="15.75">
      <c r="B64787" s="36"/>
      <c r="C64787" s="36"/>
      <c r="D64787" s="37"/>
      <c r="E64787" s="38"/>
    </row>
    <row r="64788" spans="2:5" ht="15.75">
      <c r="B64788" s="36"/>
      <c r="C64788" s="36"/>
      <c r="D64788" s="37"/>
      <c r="E64788" s="38"/>
    </row>
    <row r="64789" spans="2:5" ht="15.75">
      <c r="B64789" s="36"/>
      <c r="C64789" s="36"/>
      <c r="D64789" s="37"/>
      <c r="E64789" s="38"/>
    </row>
    <row r="64790" spans="2:5" ht="15.75">
      <c r="B64790" s="36"/>
      <c r="C64790" s="36"/>
      <c r="D64790" s="37"/>
      <c r="E64790" s="38"/>
    </row>
    <row r="64791" spans="2:5" ht="15.75">
      <c r="B64791" s="36"/>
      <c r="C64791" s="36"/>
      <c r="D64791" s="37"/>
      <c r="E64791" s="38"/>
    </row>
    <row r="64792" spans="2:5" ht="15.75">
      <c r="B64792" s="36"/>
      <c r="C64792" s="36"/>
      <c r="D64792" s="37"/>
      <c r="E64792" s="38"/>
    </row>
    <row r="64793" spans="2:5" ht="15.75">
      <c r="B64793" s="36"/>
      <c r="C64793" s="36"/>
      <c r="D64793" s="37"/>
      <c r="E64793" s="38"/>
    </row>
    <row r="64794" spans="2:5" ht="15.75">
      <c r="B64794" s="36"/>
      <c r="C64794" s="36"/>
      <c r="D64794" s="37"/>
      <c r="E64794" s="38"/>
    </row>
    <row r="64795" spans="2:5" ht="15.75">
      <c r="B64795" s="36"/>
      <c r="C64795" s="36"/>
      <c r="D64795" s="37"/>
      <c r="E64795" s="38"/>
    </row>
    <row r="64796" spans="2:5" ht="15.75">
      <c r="B64796" s="36"/>
      <c r="C64796" s="36"/>
      <c r="D64796" s="37"/>
      <c r="E64796" s="38"/>
    </row>
    <row r="64797" spans="2:5" ht="15.75">
      <c r="B64797" s="36"/>
      <c r="C64797" s="36"/>
      <c r="D64797" s="37"/>
      <c r="E64797" s="38"/>
    </row>
    <row r="64798" spans="2:5" ht="15.75">
      <c r="B64798" s="36"/>
      <c r="C64798" s="36"/>
      <c r="D64798" s="37"/>
      <c r="E64798" s="38"/>
    </row>
    <row r="64799" spans="2:5" ht="15.75">
      <c r="B64799" s="36"/>
      <c r="C64799" s="36"/>
      <c r="D64799" s="37"/>
      <c r="E64799" s="38"/>
    </row>
    <row r="64800" spans="2:5" ht="15.75">
      <c r="B64800" s="36"/>
      <c r="C64800" s="36"/>
      <c r="D64800" s="37"/>
      <c r="E64800" s="38"/>
    </row>
    <row r="64801" spans="2:5" ht="15.75">
      <c r="B64801" s="36"/>
      <c r="C64801" s="36"/>
      <c r="D64801" s="37"/>
      <c r="E64801" s="38"/>
    </row>
    <row r="64802" spans="2:5" ht="15.75">
      <c r="B64802" s="36"/>
      <c r="C64802" s="36"/>
      <c r="D64802" s="37"/>
      <c r="E64802" s="38"/>
    </row>
    <row r="64803" spans="2:5" ht="15.75">
      <c r="B64803" s="36"/>
      <c r="C64803" s="36"/>
      <c r="D64803" s="37"/>
      <c r="E64803" s="38"/>
    </row>
    <row r="64804" spans="2:5" ht="15.75">
      <c r="B64804" s="36"/>
      <c r="C64804" s="36"/>
      <c r="D64804" s="37"/>
      <c r="E64804" s="38"/>
    </row>
    <row r="64805" spans="2:5" ht="15.75">
      <c r="B64805" s="36"/>
      <c r="C64805" s="36"/>
      <c r="D64805" s="37"/>
      <c r="E64805" s="38"/>
    </row>
    <row r="64806" spans="2:5" ht="15.75">
      <c r="B64806" s="36"/>
      <c r="C64806" s="36"/>
      <c r="D64806" s="37"/>
      <c r="E64806" s="38"/>
    </row>
    <row r="64807" spans="2:5" ht="15.75">
      <c r="B64807" s="36"/>
      <c r="C64807" s="36"/>
      <c r="D64807" s="37"/>
      <c r="E64807" s="38"/>
    </row>
    <row r="64808" spans="2:5" ht="15.75">
      <c r="B64808" s="36"/>
      <c r="C64808" s="36"/>
      <c r="D64808" s="37"/>
      <c r="E64808" s="38"/>
    </row>
    <row r="64809" spans="2:5" ht="15.75">
      <c r="B64809" s="36"/>
      <c r="C64809" s="36"/>
      <c r="D64809" s="37"/>
      <c r="E64809" s="38"/>
    </row>
    <row r="64810" spans="2:5" ht="15.75">
      <c r="B64810" s="36"/>
      <c r="C64810" s="36"/>
      <c r="D64810" s="37"/>
      <c r="E64810" s="38"/>
    </row>
    <row r="64811" spans="2:5" ht="15.75">
      <c r="B64811" s="36"/>
      <c r="C64811" s="36"/>
      <c r="D64811" s="37"/>
      <c r="E64811" s="38"/>
    </row>
    <row r="64812" spans="2:5" ht="15.75">
      <c r="B64812" s="36"/>
      <c r="C64812" s="36"/>
      <c r="D64812" s="37"/>
      <c r="E64812" s="38"/>
    </row>
    <row r="64813" spans="2:5" ht="15.75">
      <c r="B64813" s="36"/>
      <c r="C64813" s="36"/>
      <c r="D64813" s="37"/>
      <c r="E64813" s="38"/>
    </row>
    <row r="64814" spans="2:5" ht="15.75">
      <c r="B64814" s="36"/>
      <c r="C64814" s="36"/>
      <c r="D64814" s="37"/>
      <c r="E64814" s="38"/>
    </row>
    <row r="64815" spans="2:5" ht="15.75">
      <c r="B64815" s="36"/>
      <c r="C64815" s="36"/>
      <c r="D64815" s="37"/>
      <c r="E64815" s="38"/>
    </row>
    <row r="64816" spans="2:5" ht="15.75">
      <c r="B64816" s="36"/>
      <c r="C64816" s="36"/>
      <c r="D64816" s="37"/>
      <c r="E64816" s="38"/>
    </row>
    <row r="64817" spans="2:5" ht="15.75">
      <c r="B64817" s="36"/>
      <c r="C64817" s="36"/>
      <c r="D64817" s="37"/>
      <c r="E64817" s="38"/>
    </row>
    <row r="64818" spans="2:5" ht="15.75">
      <c r="B64818" s="36"/>
      <c r="C64818" s="36"/>
      <c r="D64818" s="37"/>
      <c r="E64818" s="38"/>
    </row>
    <row r="64819" spans="2:5" ht="15.75">
      <c r="B64819" s="36"/>
      <c r="C64819" s="36"/>
      <c r="D64819" s="37"/>
      <c r="E64819" s="38"/>
    </row>
    <row r="64820" spans="2:5" ht="15.75">
      <c r="B64820" s="36"/>
      <c r="C64820" s="36"/>
      <c r="D64820" s="37"/>
      <c r="E64820" s="38"/>
    </row>
    <row r="64821" spans="2:5" ht="15.75">
      <c r="B64821" s="36"/>
      <c r="C64821" s="36"/>
      <c r="D64821" s="37"/>
      <c r="E64821" s="38"/>
    </row>
    <row r="64822" spans="2:5" ht="15.75">
      <c r="B64822" s="36"/>
      <c r="C64822" s="36"/>
      <c r="D64822" s="37"/>
      <c r="E64822" s="38"/>
    </row>
    <row r="64823" spans="2:5" ht="15.75">
      <c r="B64823" s="36"/>
      <c r="C64823" s="36"/>
      <c r="D64823" s="37"/>
      <c r="E64823" s="38"/>
    </row>
    <row r="64824" spans="2:5" ht="15.75">
      <c r="B64824" s="36"/>
      <c r="C64824" s="36"/>
      <c r="D64824" s="37"/>
      <c r="E64824" s="38"/>
    </row>
    <row r="64825" spans="2:5" ht="15.75">
      <c r="B64825" s="36"/>
      <c r="C64825" s="36"/>
      <c r="D64825" s="37"/>
      <c r="E64825" s="38"/>
    </row>
    <row r="64826" spans="2:5" ht="15.75">
      <c r="B64826" s="36"/>
      <c r="C64826" s="36"/>
      <c r="D64826" s="37"/>
      <c r="E64826" s="38"/>
    </row>
    <row r="64827" spans="2:5" ht="15.75">
      <c r="B64827" s="36"/>
      <c r="C64827" s="36"/>
      <c r="D64827" s="37"/>
      <c r="E64827" s="38"/>
    </row>
    <row r="64828" spans="2:5" ht="15.75">
      <c r="B64828" s="36"/>
      <c r="C64828" s="36"/>
      <c r="D64828" s="37"/>
      <c r="E64828" s="38"/>
    </row>
    <row r="64829" spans="2:5" ht="15.75">
      <c r="B64829" s="36"/>
      <c r="C64829" s="36"/>
      <c r="D64829" s="37"/>
      <c r="E64829" s="38"/>
    </row>
    <row r="64830" spans="2:5" ht="15.75">
      <c r="B64830" s="36"/>
      <c r="C64830" s="36"/>
      <c r="D64830" s="37"/>
      <c r="E64830" s="38"/>
    </row>
    <row r="64831" spans="2:5" ht="15.75">
      <c r="B64831" s="36"/>
      <c r="C64831" s="36"/>
      <c r="D64831" s="37"/>
      <c r="E64831" s="38"/>
    </row>
    <row r="64832" spans="2:5" ht="15.75">
      <c r="B64832" s="36"/>
      <c r="C64832" s="36"/>
      <c r="D64832" s="37"/>
      <c r="E64832" s="38"/>
    </row>
    <row r="64833" spans="2:5" ht="15.75">
      <c r="B64833" s="36"/>
      <c r="C64833" s="36"/>
      <c r="D64833" s="37"/>
      <c r="E64833" s="38"/>
    </row>
    <row r="64834" spans="2:5" ht="15.75">
      <c r="B64834" s="36"/>
      <c r="C64834" s="36"/>
      <c r="D64834" s="37"/>
      <c r="E64834" s="38"/>
    </row>
    <row r="64835" spans="2:5" ht="15.75">
      <c r="B64835" s="36"/>
      <c r="C64835" s="36"/>
      <c r="D64835" s="37"/>
      <c r="E64835" s="38"/>
    </row>
    <row r="64836" spans="2:5" ht="15.75">
      <c r="B64836" s="36"/>
      <c r="C64836" s="36"/>
      <c r="D64836" s="37"/>
      <c r="E64836" s="38"/>
    </row>
    <row r="64837" spans="2:5" ht="15.75">
      <c r="B64837" s="36"/>
      <c r="C64837" s="36"/>
      <c r="D64837" s="37"/>
      <c r="E64837" s="38"/>
    </row>
    <row r="64838" spans="2:5" ht="15.75">
      <c r="B64838" s="36"/>
      <c r="C64838" s="36"/>
      <c r="D64838" s="37"/>
      <c r="E64838" s="38"/>
    </row>
    <row r="64839" spans="2:5" ht="15.75">
      <c r="B64839" s="36"/>
      <c r="C64839" s="36"/>
      <c r="D64839" s="37"/>
      <c r="E64839" s="38"/>
    </row>
    <row r="64840" spans="2:5" ht="15.75">
      <c r="B64840" s="36"/>
      <c r="C64840" s="36"/>
      <c r="D64840" s="37"/>
      <c r="E64840" s="38"/>
    </row>
    <row r="64841" spans="2:5" ht="15.75">
      <c r="B64841" s="36"/>
      <c r="C64841" s="36"/>
      <c r="D64841" s="37"/>
      <c r="E64841" s="38"/>
    </row>
    <row r="64842" spans="2:5" ht="15.75">
      <c r="B64842" s="36"/>
      <c r="C64842" s="36"/>
      <c r="D64842" s="37"/>
      <c r="E64842" s="38"/>
    </row>
    <row r="64843" spans="2:5" ht="15.75">
      <c r="B64843" s="36"/>
      <c r="C64843" s="36"/>
      <c r="D64843" s="37"/>
      <c r="E64843" s="38"/>
    </row>
    <row r="64844" spans="2:5" ht="15.75">
      <c r="B64844" s="36"/>
      <c r="C64844" s="36"/>
      <c r="D64844" s="37"/>
      <c r="E64844" s="38"/>
    </row>
    <row r="64845" spans="2:5" ht="15.75">
      <c r="B64845" s="36"/>
      <c r="C64845" s="36"/>
      <c r="D64845" s="37"/>
      <c r="E64845" s="38"/>
    </row>
    <row r="64846" spans="2:5" ht="15.75">
      <c r="B64846" s="36"/>
      <c r="C64846" s="36"/>
      <c r="D64846" s="37"/>
      <c r="E64846" s="38"/>
    </row>
    <row r="64847" spans="2:5" ht="15.75">
      <c r="B64847" s="36"/>
      <c r="C64847" s="36"/>
      <c r="D64847" s="37"/>
      <c r="E64847" s="38"/>
    </row>
    <row r="64848" spans="2:5" ht="15.75">
      <c r="B64848" s="36"/>
      <c r="C64848" s="36"/>
      <c r="D64848" s="37"/>
      <c r="E64848" s="38"/>
    </row>
    <row r="64849" spans="2:5" ht="15.75">
      <c r="B64849" s="36"/>
      <c r="C64849" s="36"/>
      <c r="D64849" s="37"/>
      <c r="E64849" s="38"/>
    </row>
    <row r="64850" spans="2:5" ht="15.75">
      <c r="B64850" s="36"/>
      <c r="C64850" s="36"/>
      <c r="D64850" s="37"/>
      <c r="E64850" s="38"/>
    </row>
    <row r="64851" spans="2:5" ht="15.75">
      <c r="B64851" s="36"/>
      <c r="C64851" s="36"/>
      <c r="D64851" s="37"/>
      <c r="E64851" s="38"/>
    </row>
    <row r="64852" spans="2:5" ht="15.75">
      <c r="B64852" s="36"/>
      <c r="C64852" s="36"/>
      <c r="D64852" s="37"/>
      <c r="E64852" s="38"/>
    </row>
    <row r="64853" spans="2:5" ht="15.75">
      <c r="B64853" s="36"/>
      <c r="C64853" s="36"/>
      <c r="D64853" s="37"/>
      <c r="E64853" s="38"/>
    </row>
    <row r="64854" spans="2:5" ht="15.75">
      <c r="B64854" s="36"/>
      <c r="C64854" s="36"/>
      <c r="D64854" s="37"/>
      <c r="E64854" s="38"/>
    </row>
    <row r="64855" spans="2:5" ht="15.75">
      <c r="B64855" s="36"/>
      <c r="C64855" s="36"/>
      <c r="D64855" s="37"/>
      <c r="E64855" s="38"/>
    </row>
    <row r="64856" spans="2:5" ht="15.75">
      <c r="B64856" s="36"/>
      <c r="C64856" s="36"/>
      <c r="D64856" s="37"/>
      <c r="E64856" s="38"/>
    </row>
    <row r="64857" spans="2:5" ht="15.75">
      <c r="B64857" s="36"/>
      <c r="C64857" s="36"/>
      <c r="D64857" s="37"/>
      <c r="E64857" s="38"/>
    </row>
    <row r="64858" spans="2:5" ht="15.75">
      <c r="B64858" s="36"/>
      <c r="C64858" s="36"/>
      <c r="D64858" s="37"/>
      <c r="E64858" s="38"/>
    </row>
    <row r="64859" spans="2:5" ht="15.75">
      <c r="B64859" s="36"/>
      <c r="C64859" s="36"/>
      <c r="D64859" s="37"/>
      <c r="E64859" s="38"/>
    </row>
    <row r="64860" spans="2:5" ht="15.75">
      <c r="B64860" s="36"/>
      <c r="C64860" s="36"/>
      <c r="D64860" s="37"/>
      <c r="E64860" s="38"/>
    </row>
    <row r="64861" spans="2:5" ht="15.75">
      <c r="B64861" s="36"/>
      <c r="C64861" s="36"/>
      <c r="D64861" s="37"/>
      <c r="E64861" s="38"/>
    </row>
    <row r="64862" spans="2:5" ht="15.75">
      <c r="B64862" s="36"/>
      <c r="C64862" s="36"/>
      <c r="D64862" s="37"/>
      <c r="E64862" s="38"/>
    </row>
    <row r="64863" spans="2:5" ht="15.75">
      <c r="B64863" s="36"/>
      <c r="C64863" s="36"/>
      <c r="D64863" s="37"/>
      <c r="E64863" s="38"/>
    </row>
    <row r="64864" spans="2:5" ht="15.75">
      <c r="B64864" s="36"/>
      <c r="C64864" s="36"/>
      <c r="D64864" s="37"/>
      <c r="E64864" s="38"/>
    </row>
    <row r="64865" spans="2:5" ht="15.75">
      <c r="B64865" s="36"/>
      <c r="C64865" s="36"/>
      <c r="D64865" s="37"/>
      <c r="E64865" s="38"/>
    </row>
    <row r="64866" spans="2:5" ht="15.75">
      <c r="B64866" s="36"/>
      <c r="C64866" s="36"/>
      <c r="D64866" s="37"/>
      <c r="E64866" s="38"/>
    </row>
    <row r="64867" spans="2:5" ht="15.75">
      <c r="B64867" s="36"/>
      <c r="C64867" s="36"/>
      <c r="D64867" s="37"/>
      <c r="E64867" s="38"/>
    </row>
    <row r="64868" spans="2:5" ht="15.75">
      <c r="B64868" s="36"/>
      <c r="C64868" s="36"/>
      <c r="D64868" s="37"/>
      <c r="E64868" s="38"/>
    </row>
    <row r="64869" spans="2:5" ht="15.75">
      <c r="B64869" s="36"/>
      <c r="C64869" s="36"/>
      <c r="D64869" s="37"/>
      <c r="E64869" s="38"/>
    </row>
    <row r="64870" spans="2:5" ht="15.75">
      <c r="B64870" s="36"/>
      <c r="C64870" s="36"/>
      <c r="D64870" s="37"/>
      <c r="E64870" s="38"/>
    </row>
    <row r="64871" spans="2:5" ht="15.75">
      <c r="B64871" s="36"/>
      <c r="C64871" s="36"/>
      <c r="D64871" s="37"/>
      <c r="E64871" s="38"/>
    </row>
    <row r="64872" spans="2:5" ht="15.75">
      <c r="B64872" s="36"/>
      <c r="C64872" s="36"/>
      <c r="D64872" s="37"/>
      <c r="E64872" s="38"/>
    </row>
    <row r="64873" spans="2:5" ht="15.75">
      <c r="B64873" s="36"/>
      <c r="C64873" s="36"/>
      <c r="D64873" s="37"/>
      <c r="E64873" s="38"/>
    </row>
    <row r="64874" spans="2:5" ht="15.75">
      <c r="B64874" s="36"/>
      <c r="C64874" s="36"/>
      <c r="D64874" s="37"/>
      <c r="E64874" s="38"/>
    </row>
    <row r="64875" spans="2:5" ht="15.75">
      <c r="B64875" s="36"/>
      <c r="C64875" s="36"/>
      <c r="D64875" s="37"/>
      <c r="E64875" s="38"/>
    </row>
    <row r="64876" spans="2:5" ht="15.75">
      <c r="B64876" s="36"/>
      <c r="C64876" s="36"/>
      <c r="D64876" s="37"/>
      <c r="E64876" s="38"/>
    </row>
    <row r="64877" spans="2:5" ht="15.75">
      <c r="B64877" s="36"/>
      <c r="C64877" s="36"/>
      <c r="D64877" s="37"/>
      <c r="E64877" s="38"/>
    </row>
    <row r="64878" spans="2:5" ht="15.75">
      <c r="B64878" s="36"/>
      <c r="C64878" s="36"/>
      <c r="D64878" s="37"/>
      <c r="E64878" s="38"/>
    </row>
    <row r="64879" spans="2:5" ht="15.75">
      <c r="B64879" s="36"/>
      <c r="C64879" s="36"/>
      <c r="D64879" s="37"/>
      <c r="E64879" s="38"/>
    </row>
    <row r="64880" spans="2:5" ht="15.75">
      <c r="B64880" s="36"/>
      <c r="C64880" s="36"/>
      <c r="D64880" s="37"/>
      <c r="E64880" s="38"/>
    </row>
    <row r="64881" spans="2:5" ht="15.75">
      <c r="B64881" s="36"/>
      <c r="C64881" s="36"/>
      <c r="D64881" s="37"/>
      <c r="E64881" s="38"/>
    </row>
    <row r="64882" spans="2:5" ht="15.75">
      <c r="B64882" s="36"/>
      <c r="C64882" s="36"/>
      <c r="D64882" s="37"/>
      <c r="E64882" s="38"/>
    </row>
    <row r="64883" spans="2:5" ht="15.75">
      <c r="B64883" s="36"/>
      <c r="C64883" s="36"/>
      <c r="D64883" s="37"/>
      <c r="E64883" s="38"/>
    </row>
    <row r="64884" spans="2:5" ht="15.75">
      <c r="B64884" s="36"/>
      <c r="C64884" s="36"/>
      <c r="D64884" s="37"/>
      <c r="E64884" s="38"/>
    </row>
    <row r="64885" spans="2:5" ht="15.75">
      <c r="B64885" s="36"/>
      <c r="C64885" s="36"/>
      <c r="D64885" s="37"/>
      <c r="E64885" s="38"/>
    </row>
    <row r="64886" spans="2:5" ht="15.75">
      <c r="B64886" s="36"/>
      <c r="C64886" s="36"/>
      <c r="D64886" s="37"/>
      <c r="E64886" s="38"/>
    </row>
    <row r="64887" spans="2:5" ht="15.75">
      <c r="B64887" s="36"/>
      <c r="C64887" s="36"/>
      <c r="D64887" s="37"/>
      <c r="E64887" s="38"/>
    </row>
    <row r="64888" spans="2:5" ht="15.75">
      <c r="B64888" s="36"/>
      <c r="C64888" s="36"/>
      <c r="D64888" s="37"/>
      <c r="E64888" s="38"/>
    </row>
    <row r="64889" spans="2:5" ht="15.75">
      <c r="B64889" s="36"/>
      <c r="C64889" s="36"/>
      <c r="D64889" s="37"/>
      <c r="E64889" s="38"/>
    </row>
    <row r="64890" spans="2:5" ht="15.75">
      <c r="B64890" s="36"/>
      <c r="C64890" s="36"/>
      <c r="D64890" s="37"/>
      <c r="E64890" s="38"/>
    </row>
    <row r="64891" spans="2:5" ht="15.75">
      <c r="B64891" s="36"/>
      <c r="C64891" s="36"/>
      <c r="D64891" s="37"/>
      <c r="E64891" s="38"/>
    </row>
    <row r="64892" spans="2:5" ht="15.75">
      <c r="B64892" s="36"/>
      <c r="C64892" s="36"/>
      <c r="D64892" s="37"/>
      <c r="E64892" s="38"/>
    </row>
    <row r="64893" spans="2:5" ht="15.75">
      <c r="B64893" s="36"/>
      <c r="C64893" s="36"/>
      <c r="D64893" s="37"/>
      <c r="E64893" s="38"/>
    </row>
    <row r="64894" spans="2:5" ht="15.75">
      <c r="B64894" s="36"/>
      <c r="C64894" s="36"/>
      <c r="D64894" s="37"/>
      <c r="E64894" s="38"/>
    </row>
    <row r="64895" spans="2:5" ht="15.75">
      <c r="B64895" s="36"/>
      <c r="C64895" s="36"/>
      <c r="D64895" s="37"/>
      <c r="E64895" s="38"/>
    </row>
    <row r="64896" spans="2:5" ht="15.75">
      <c r="B64896" s="36"/>
      <c r="C64896" s="36"/>
      <c r="D64896" s="37"/>
      <c r="E64896" s="38"/>
    </row>
    <row r="64897" spans="2:5" ht="15.75">
      <c r="B64897" s="36"/>
      <c r="C64897" s="36"/>
      <c r="D64897" s="37"/>
      <c r="E64897" s="38"/>
    </row>
    <row r="64898" spans="2:5" ht="15.75">
      <c r="B64898" s="36"/>
      <c r="C64898" s="36"/>
      <c r="D64898" s="37"/>
      <c r="E64898" s="38"/>
    </row>
    <row r="64899" spans="2:5" ht="15.75">
      <c r="B64899" s="36"/>
      <c r="C64899" s="36"/>
      <c r="D64899" s="37"/>
      <c r="E64899" s="38"/>
    </row>
    <row r="64900" spans="2:5" ht="15.75">
      <c r="B64900" s="36"/>
      <c r="C64900" s="36"/>
      <c r="D64900" s="37"/>
      <c r="E64900" s="38"/>
    </row>
    <row r="64901" spans="2:5" ht="15.75">
      <c r="B64901" s="36"/>
      <c r="C64901" s="36"/>
      <c r="D64901" s="37"/>
      <c r="E64901" s="38"/>
    </row>
    <row r="64902" spans="2:5" ht="15.75">
      <c r="B64902" s="36"/>
      <c r="C64902" s="36"/>
      <c r="D64902" s="37"/>
      <c r="E64902" s="38"/>
    </row>
    <row r="64903" spans="2:5" ht="15.75">
      <c r="B64903" s="36"/>
      <c r="C64903" s="36"/>
      <c r="D64903" s="37"/>
      <c r="E64903" s="38"/>
    </row>
    <row r="64904" spans="2:5" ht="15.75">
      <c r="B64904" s="36"/>
      <c r="C64904" s="36"/>
      <c r="D64904" s="37"/>
      <c r="E64904" s="38"/>
    </row>
    <row r="64905" spans="2:5" ht="15.75">
      <c r="B64905" s="36"/>
      <c r="C64905" s="36"/>
      <c r="D64905" s="37"/>
      <c r="E64905" s="38"/>
    </row>
    <row r="64906" spans="2:5" ht="15.75">
      <c r="B64906" s="36"/>
      <c r="C64906" s="36"/>
      <c r="D64906" s="37"/>
      <c r="E64906" s="38"/>
    </row>
    <row r="64907" spans="2:5" ht="15.75">
      <c r="B64907" s="36"/>
      <c r="C64907" s="36"/>
      <c r="D64907" s="37"/>
      <c r="E64907" s="38"/>
    </row>
    <row r="64908" spans="2:5" ht="15.75">
      <c r="B64908" s="36"/>
      <c r="C64908" s="36"/>
      <c r="D64908" s="37"/>
      <c r="E64908" s="38"/>
    </row>
    <row r="64909" spans="2:5" ht="15.75">
      <c r="B64909" s="36"/>
      <c r="C64909" s="36"/>
      <c r="D64909" s="37"/>
      <c r="E64909" s="38"/>
    </row>
    <row r="64910" spans="2:5" ht="15.75">
      <c r="B64910" s="36"/>
      <c r="C64910" s="36"/>
      <c r="D64910" s="37"/>
      <c r="E64910" s="38"/>
    </row>
    <row r="64911" spans="2:5" ht="15.75">
      <c r="B64911" s="36"/>
      <c r="C64911" s="36"/>
      <c r="D64911" s="37"/>
      <c r="E64911" s="38"/>
    </row>
    <row r="64912" spans="2:5" ht="15.75">
      <c r="B64912" s="36"/>
      <c r="C64912" s="36"/>
      <c r="D64912" s="37"/>
      <c r="E64912" s="38"/>
    </row>
    <row r="64913" spans="2:5" ht="15.75">
      <c r="B64913" s="36"/>
      <c r="C64913" s="36"/>
      <c r="D64913" s="37"/>
      <c r="E64913" s="38"/>
    </row>
    <row r="64914" spans="2:5" ht="15.75">
      <c r="B64914" s="36"/>
      <c r="C64914" s="36"/>
      <c r="D64914" s="37"/>
      <c r="E64914" s="38"/>
    </row>
    <row r="64915" spans="2:5" ht="15.75">
      <c r="B64915" s="36"/>
      <c r="C64915" s="36"/>
      <c r="D64915" s="37"/>
      <c r="E64915" s="38"/>
    </row>
    <row r="64916" spans="2:5" ht="15.75">
      <c r="B64916" s="36"/>
      <c r="C64916" s="36"/>
      <c r="D64916" s="37"/>
      <c r="E64916" s="38"/>
    </row>
    <row r="64917" spans="2:5" ht="15.75">
      <c r="B64917" s="36"/>
      <c r="C64917" s="36"/>
      <c r="D64917" s="37"/>
      <c r="E64917" s="38"/>
    </row>
    <row r="64918" spans="2:5" ht="15.75">
      <c r="B64918" s="36"/>
      <c r="C64918" s="36"/>
      <c r="D64918" s="37"/>
      <c r="E64918" s="38"/>
    </row>
    <row r="64919" spans="2:5" ht="15.75">
      <c r="B64919" s="36"/>
      <c r="C64919" s="36"/>
      <c r="D64919" s="37"/>
      <c r="E64919" s="38"/>
    </row>
    <row r="64920" spans="2:5" ht="15.75">
      <c r="B64920" s="36"/>
      <c r="C64920" s="36"/>
      <c r="D64920" s="37"/>
      <c r="E64920" s="38"/>
    </row>
    <row r="64921" spans="2:5" ht="15.75">
      <c r="B64921" s="36"/>
      <c r="C64921" s="36"/>
      <c r="D64921" s="37"/>
      <c r="E64921" s="38"/>
    </row>
    <row r="64922" spans="2:5" ht="15.75">
      <c r="B64922" s="36"/>
      <c r="C64922" s="36"/>
      <c r="D64922" s="37"/>
      <c r="E64922" s="38"/>
    </row>
    <row r="64923" spans="2:5" ht="15.75">
      <c r="B64923" s="36"/>
      <c r="C64923" s="36"/>
      <c r="D64923" s="37"/>
      <c r="E64923" s="38"/>
    </row>
    <row r="64924" spans="2:5" ht="15.75">
      <c r="B64924" s="36"/>
      <c r="C64924" s="36"/>
      <c r="D64924" s="37"/>
      <c r="E64924" s="38"/>
    </row>
    <row r="64925" spans="2:5" ht="15.75">
      <c r="B64925" s="36"/>
      <c r="C64925" s="36"/>
      <c r="D64925" s="37"/>
      <c r="E64925" s="38"/>
    </row>
    <row r="64926" spans="2:5" ht="15.75">
      <c r="B64926" s="36"/>
      <c r="C64926" s="36"/>
      <c r="D64926" s="37"/>
      <c r="E64926" s="38"/>
    </row>
    <row r="64927" spans="2:5" ht="15.75">
      <c r="B64927" s="36"/>
      <c r="C64927" s="36"/>
      <c r="D64927" s="37"/>
      <c r="E64927" s="38"/>
    </row>
    <row r="64928" spans="2:5" ht="15.75">
      <c r="B64928" s="36"/>
      <c r="C64928" s="36"/>
      <c r="D64928" s="37"/>
      <c r="E64928" s="38"/>
    </row>
    <row r="64929" spans="2:5" ht="15.75">
      <c r="B64929" s="36"/>
      <c r="C64929" s="36"/>
      <c r="D64929" s="37"/>
      <c r="E64929" s="38"/>
    </row>
    <row r="64930" spans="2:5" ht="15.75">
      <c r="B64930" s="36"/>
      <c r="C64930" s="36"/>
      <c r="D64930" s="37"/>
      <c r="E64930" s="38"/>
    </row>
    <row r="64931" spans="2:5" ht="15.75">
      <c r="B64931" s="36"/>
      <c r="C64931" s="36"/>
      <c r="D64931" s="37"/>
      <c r="E64931" s="38"/>
    </row>
    <row r="64932" spans="2:5" ht="15.75">
      <c r="B64932" s="36"/>
      <c r="C64932" s="36"/>
      <c r="D64932" s="37"/>
      <c r="E64932" s="38"/>
    </row>
    <row r="64933" spans="2:5" ht="15.75">
      <c r="B64933" s="36"/>
      <c r="C64933" s="36"/>
      <c r="D64933" s="37"/>
      <c r="E64933" s="38"/>
    </row>
    <row r="64934" spans="2:5" ht="15.75">
      <c r="B64934" s="36"/>
      <c r="C64934" s="36"/>
      <c r="D64934" s="37"/>
      <c r="E64934" s="38"/>
    </row>
    <row r="64935" spans="2:5" ht="15.75">
      <c r="B64935" s="36"/>
      <c r="C64935" s="36"/>
      <c r="D64935" s="37"/>
      <c r="E64935" s="38"/>
    </row>
    <row r="64936" spans="2:5" ht="15.75">
      <c r="B64936" s="36"/>
      <c r="C64936" s="36"/>
      <c r="D64936" s="37"/>
      <c r="E64936" s="38"/>
    </row>
    <row r="64937" spans="2:5" ht="15.75">
      <c r="B64937" s="36"/>
      <c r="C64937" s="36"/>
      <c r="D64937" s="37"/>
      <c r="E64937" s="38"/>
    </row>
    <row r="64938" spans="2:5" ht="15.75">
      <c r="B64938" s="36"/>
      <c r="C64938" s="36"/>
      <c r="D64938" s="37"/>
      <c r="E64938" s="38"/>
    </row>
    <row r="64939" spans="2:5" ht="15.75">
      <c r="B64939" s="36"/>
      <c r="C64939" s="36"/>
      <c r="D64939" s="37"/>
      <c r="E64939" s="38"/>
    </row>
    <row r="64940" spans="2:5" ht="15.75">
      <c r="B64940" s="36"/>
      <c r="C64940" s="36"/>
      <c r="D64940" s="37"/>
      <c r="E64940" s="38"/>
    </row>
    <row r="64941" spans="2:5" ht="15.75">
      <c r="B64941" s="36"/>
      <c r="C64941" s="36"/>
      <c r="D64941" s="37"/>
      <c r="E64941" s="38"/>
    </row>
    <row r="64942" spans="2:5" ht="15.75">
      <c r="B64942" s="36"/>
      <c r="C64942" s="36"/>
      <c r="D64942" s="37"/>
      <c r="E64942" s="38"/>
    </row>
    <row r="64943" spans="2:5" ht="15.75">
      <c r="B64943" s="36"/>
      <c r="C64943" s="36"/>
      <c r="D64943" s="37"/>
      <c r="E64943" s="38"/>
    </row>
    <row r="64944" spans="2:5" ht="15.75">
      <c r="B64944" s="36"/>
      <c r="C64944" s="36"/>
      <c r="D64944" s="37"/>
      <c r="E64944" s="38"/>
    </row>
    <row r="64945" spans="2:5" ht="15.75">
      <c r="B64945" s="36"/>
      <c r="C64945" s="36"/>
      <c r="D64945" s="37"/>
      <c r="E64945" s="38"/>
    </row>
    <row r="64946" spans="2:5" ht="15.75">
      <c r="B64946" s="36"/>
      <c r="C64946" s="36"/>
      <c r="D64946" s="37"/>
      <c r="E64946" s="38"/>
    </row>
    <row r="64947" spans="2:5" ht="15.75">
      <c r="B64947" s="36"/>
      <c r="C64947" s="36"/>
      <c r="D64947" s="37"/>
      <c r="E64947" s="38"/>
    </row>
    <row r="64948" spans="2:5" ht="15.75">
      <c r="B64948" s="36"/>
      <c r="C64948" s="36"/>
      <c r="D64948" s="37"/>
      <c r="E64948" s="38"/>
    </row>
    <row r="64949" spans="2:5" ht="15.75">
      <c r="B64949" s="36"/>
      <c r="C64949" s="36"/>
      <c r="D64949" s="37"/>
      <c r="E64949" s="38"/>
    </row>
    <row r="64950" spans="2:5" ht="15.75">
      <c r="B64950" s="36"/>
      <c r="C64950" s="36"/>
      <c r="D64950" s="37"/>
      <c r="E64950" s="38"/>
    </row>
    <row r="64951" spans="2:5" ht="15.75">
      <c r="B64951" s="36"/>
      <c r="C64951" s="36"/>
      <c r="D64951" s="37"/>
      <c r="E64951" s="38"/>
    </row>
    <row r="64952" spans="2:5" ht="15.75">
      <c r="B64952" s="36"/>
      <c r="C64952" s="36"/>
      <c r="D64952" s="37"/>
      <c r="E64952" s="38"/>
    </row>
    <row r="64953" spans="2:5" ht="15.75">
      <c r="B64953" s="36"/>
      <c r="C64953" s="36"/>
      <c r="D64953" s="37"/>
      <c r="E64953" s="38"/>
    </row>
    <row r="64954" spans="2:5" ht="15.75">
      <c r="B64954" s="36"/>
      <c r="C64954" s="36"/>
      <c r="D64954" s="37"/>
      <c r="E64954" s="38"/>
    </row>
    <row r="64955" spans="2:5" ht="15.75">
      <c r="B64955" s="36"/>
      <c r="C64955" s="36"/>
      <c r="D64955" s="37"/>
      <c r="E64955" s="38"/>
    </row>
    <row r="64956" spans="2:5" ht="15.75">
      <c r="B64956" s="36"/>
      <c r="C64956" s="36"/>
      <c r="D64956" s="37"/>
      <c r="E64956" s="38"/>
    </row>
    <row r="64957" spans="2:5" ht="15.75">
      <c r="B64957" s="36"/>
      <c r="C64957" s="36"/>
      <c r="D64957" s="37"/>
      <c r="E64957" s="38"/>
    </row>
    <row r="64958" spans="2:5" ht="15.75">
      <c r="B64958" s="36"/>
      <c r="C64958" s="36"/>
      <c r="D64958" s="37"/>
      <c r="E64958" s="38"/>
    </row>
    <row r="64959" spans="2:5" ht="15.75">
      <c r="B64959" s="36"/>
      <c r="C64959" s="36"/>
      <c r="D64959" s="37"/>
      <c r="E64959" s="38"/>
    </row>
    <row r="64960" spans="2:5" ht="15.75">
      <c r="B64960" s="36"/>
      <c r="C64960" s="36"/>
      <c r="D64960" s="37"/>
      <c r="E64960" s="38"/>
    </row>
    <row r="64961" spans="2:5" ht="15.75">
      <c r="B64961" s="36"/>
      <c r="C64961" s="36"/>
      <c r="D64961" s="37"/>
      <c r="E64961" s="38"/>
    </row>
    <row r="64962" spans="2:5" ht="15.75">
      <c r="B64962" s="36"/>
      <c r="C64962" s="36"/>
      <c r="D64962" s="37"/>
      <c r="E64962" s="38"/>
    </row>
    <row r="64963" spans="2:5" ht="15.75">
      <c r="B64963" s="36"/>
      <c r="C64963" s="36"/>
      <c r="D64963" s="37"/>
      <c r="E64963" s="38"/>
    </row>
    <row r="64964" spans="2:5" ht="15.75">
      <c r="B64964" s="36"/>
      <c r="C64964" s="36"/>
      <c r="D64964" s="37"/>
      <c r="E64964" s="38"/>
    </row>
    <row r="64965" spans="2:5" ht="15.75">
      <c r="B64965" s="36"/>
      <c r="C64965" s="36"/>
      <c r="D64965" s="37"/>
      <c r="E64965" s="38"/>
    </row>
    <row r="64966" spans="2:5" ht="15.75">
      <c r="B64966" s="36"/>
      <c r="C64966" s="36"/>
      <c r="D64966" s="37"/>
      <c r="E64966" s="38"/>
    </row>
    <row r="64967" spans="2:5" ht="15.75">
      <c r="B64967" s="36"/>
      <c r="C64967" s="36"/>
      <c r="D64967" s="37"/>
      <c r="E64967" s="38"/>
    </row>
    <row r="64968" spans="2:5" ht="15.75">
      <c r="B64968" s="36"/>
      <c r="C64968" s="36"/>
      <c r="D64968" s="37"/>
      <c r="E64968" s="38"/>
    </row>
    <row r="64969" spans="2:5" ht="15.75">
      <c r="B64969" s="36"/>
      <c r="C64969" s="36"/>
      <c r="D64969" s="37"/>
      <c r="E64969" s="38"/>
    </row>
    <row r="64970" spans="2:5" ht="15.75">
      <c r="B64970" s="36"/>
      <c r="C64970" s="36"/>
      <c r="D64970" s="37"/>
      <c r="E64970" s="38"/>
    </row>
    <row r="64971" spans="2:5" ht="15.75">
      <c r="B64971" s="36"/>
      <c r="C64971" s="36"/>
      <c r="D64971" s="37"/>
      <c r="E64971" s="38"/>
    </row>
    <row r="64972" spans="2:5" ht="15.75">
      <c r="B64972" s="36"/>
      <c r="C64972" s="36"/>
      <c r="D64972" s="37"/>
      <c r="E64972" s="38"/>
    </row>
    <row r="64973" spans="2:5" ht="15.75">
      <c r="B64973" s="36"/>
      <c r="C64973" s="36"/>
      <c r="D64973" s="37"/>
      <c r="E64973" s="38"/>
    </row>
    <row r="64974" spans="2:5" ht="15.75">
      <c r="B64974" s="36"/>
      <c r="C64974" s="36"/>
      <c r="D64974" s="37"/>
      <c r="E64974" s="38"/>
    </row>
    <row r="64975" spans="2:5" ht="15.75">
      <c r="B64975" s="36"/>
      <c r="C64975" s="36"/>
      <c r="D64975" s="37"/>
      <c r="E64975" s="38"/>
    </row>
    <row r="64976" spans="2:5" ht="15.75">
      <c r="B64976" s="36"/>
      <c r="C64976" s="36"/>
      <c r="D64976" s="37"/>
      <c r="E64976" s="38"/>
    </row>
    <row r="64977" spans="2:5" ht="15.75">
      <c r="B64977" s="36"/>
      <c r="C64977" s="36"/>
      <c r="D64977" s="37"/>
      <c r="E64977" s="38"/>
    </row>
    <row r="64978" spans="2:5" ht="15.75">
      <c r="B64978" s="36"/>
      <c r="C64978" s="36"/>
      <c r="D64978" s="37"/>
      <c r="E64978" s="38"/>
    </row>
    <row r="64979" spans="2:5" ht="15.75">
      <c r="B64979" s="36"/>
      <c r="C64979" s="36"/>
      <c r="D64979" s="37"/>
      <c r="E64979" s="38"/>
    </row>
    <row r="64980" spans="2:5" ht="15.75">
      <c r="B64980" s="36"/>
      <c r="C64980" s="36"/>
      <c r="D64980" s="37"/>
      <c r="E64980" s="38"/>
    </row>
    <row r="64981" spans="2:5" ht="15.75">
      <c r="B64981" s="36"/>
      <c r="C64981" s="36"/>
      <c r="D64981" s="37"/>
      <c r="E64981" s="38"/>
    </row>
    <row r="64982" spans="2:5" ht="15.75">
      <c r="B64982" s="36"/>
      <c r="C64982" s="36"/>
      <c r="D64982" s="37"/>
      <c r="E64982" s="38"/>
    </row>
    <row r="64983" spans="2:5" ht="15.75">
      <c r="B64983" s="36"/>
      <c r="C64983" s="36"/>
      <c r="D64983" s="37"/>
      <c r="E64983" s="38"/>
    </row>
    <row r="64984" spans="2:5" ht="15.75">
      <c r="B64984" s="36"/>
      <c r="C64984" s="36"/>
      <c r="D64984" s="37"/>
      <c r="E64984" s="38"/>
    </row>
    <row r="64985" spans="2:5" ht="15.75">
      <c r="B64985" s="36"/>
      <c r="C64985" s="36"/>
      <c r="D64985" s="37"/>
      <c r="E64985" s="38"/>
    </row>
    <row r="64986" spans="2:5" ht="15.75">
      <c r="B64986" s="36"/>
      <c r="C64986" s="36"/>
      <c r="D64986" s="37"/>
      <c r="E64986" s="38"/>
    </row>
    <row r="64987" spans="2:5" ht="15.75">
      <c r="B64987" s="36"/>
      <c r="C64987" s="36"/>
      <c r="D64987" s="37"/>
      <c r="E64987" s="38"/>
    </row>
    <row r="64988" spans="2:5" ht="15.75">
      <c r="B64988" s="36"/>
      <c r="C64988" s="36"/>
      <c r="D64988" s="37"/>
      <c r="E64988" s="38"/>
    </row>
    <row r="64989" spans="2:5" ht="15.75">
      <c r="B64989" s="36"/>
      <c r="C64989" s="36"/>
      <c r="D64989" s="37"/>
      <c r="E64989" s="38"/>
    </row>
    <row r="64990" spans="2:5" ht="15.75">
      <c r="B64990" s="36"/>
      <c r="C64990" s="36"/>
      <c r="D64990" s="37"/>
      <c r="E64990" s="38"/>
    </row>
    <row r="64991" spans="2:5" ht="15.75">
      <c r="B64991" s="36"/>
      <c r="C64991" s="36"/>
      <c r="D64991" s="37"/>
      <c r="E64991" s="38"/>
    </row>
    <row r="64992" spans="2:5" ht="15.75">
      <c r="B64992" s="36"/>
      <c r="C64992" s="36"/>
      <c r="D64992" s="37"/>
      <c r="E64992" s="38"/>
    </row>
    <row r="64993" spans="2:5" ht="15.75">
      <c r="B64993" s="36"/>
      <c r="C64993" s="36"/>
      <c r="D64993" s="37"/>
      <c r="E64993" s="38"/>
    </row>
    <row r="64994" spans="2:5" ht="15.75">
      <c r="B64994" s="36"/>
      <c r="C64994" s="36"/>
      <c r="D64994" s="37"/>
      <c r="E64994" s="38"/>
    </row>
    <row r="64995" spans="2:5" ht="15.75">
      <c r="B64995" s="36"/>
      <c r="C64995" s="36"/>
      <c r="D64995" s="37"/>
      <c r="E64995" s="38"/>
    </row>
    <row r="64996" spans="2:5" ht="15.75">
      <c r="B64996" s="36"/>
      <c r="C64996" s="36"/>
      <c r="D64996" s="37"/>
      <c r="E64996" s="38"/>
    </row>
    <row r="64997" spans="2:5" ht="15.75">
      <c r="B64997" s="36"/>
      <c r="C64997" s="36"/>
      <c r="D64997" s="37"/>
      <c r="E64997" s="38"/>
    </row>
    <row r="64998" spans="2:5" ht="15.75">
      <c r="B64998" s="36"/>
      <c r="C64998" s="36"/>
      <c r="D64998" s="37"/>
      <c r="E64998" s="38"/>
    </row>
    <row r="64999" spans="2:5" ht="15.75">
      <c r="B64999" s="36"/>
      <c r="C64999" s="36"/>
      <c r="D64999" s="37"/>
      <c r="E64999" s="38"/>
    </row>
    <row r="65000" spans="2:5" ht="15.75">
      <c r="B65000" s="36"/>
      <c r="C65000" s="36"/>
      <c r="D65000" s="37"/>
      <c r="E65000" s="38"/>
    </row>
    <row r="65001" spans="2:5" ht="15.75">
      <c r="B65001" s="36"/>
      <c r="C65001" s="36"/>
      <c r="D65001" s="37"/>
      <c r="E65001" s="38"/>
    </row>
    <row r="65002" spans="2:5" ht="15.75">
      <c r="B65002" s="36"/>
      <c r="C65002" s="36"/>
      <c r="D65002" s="37"/>
      <c r="E65002" s="38"/>
    </row>
    <row r="65003" spans="2:5" ht="15.75">
      <c r="B65003" s="36"/>
      <c r="C65003" s="36"/>
      <c r="D65003" s="37"/>
      <c r="E65003" s="38"/>
    </row>
    <row r="65004" spans="2:5" ht="15.75">
      <c r="B65004" s="36"/>
      <c r="C65004" s="36"/>
      <c r="D65004" s="37"/>
      <c r="E65004" s="38"/>
    </row>
    <row r="65005" spans="2:5" ht="15.75">
      <c r="B65005" s="36"/>
      <c r="C65005" s="36"/>
      <c r="D65005" s="37"/>
      <c r="E65005" s="38"/>
    </row>
    <row r="65006" spans="2:5" ht="15.75">
      <c r="B65006" s="36"/>
      <c r="C65006" s="36"/>
      <c r="D65006" s="37"/>
      <c r="E65006" s="38"/>
    </row>
    <row r="65007" spans="2:5" ht="15.75">
      <c r="B65007" s="36"/>
      <c r="C65007" s="36"/>
      <c r="D65007" s="37"/>
      <c r="E65007" s="38"/>
    </row>
    <row r="65008" spans="2:5" ht="15.75">
      <c r="B65008" s="36"/>
      <c r="C65008" s="36"/>
      <c r="D65008" s="37"/>
      <c r="E65008" s="38"/>
    </row>
    <row r="65009" spans="2:5" ht="15.75">
      <c r="B65009" s="36"/>
      <c r="C65009" s="36"/>
      <c r="D65009" s="37"/>
      <c r="E65009" s="38"/>
    </row>
    <row r="65010" spans="2:5" ht="15.75">
      <c r="B65010" s="36"/>
      <c r="C65010" s="36"/>
      <c r="D65010" s="37"/>
      <c r="E65010" s="38"/>
    </row>
    <row r="65011" spans="2:5" ht="15.75">
      <c r="B65011" s="36"/>
      <c r="C65011" s="36"/>
      <c r="D65011" s="37"/>
      <c r="E65011" s="38"/>
    </row>
    <row r="65012" spans="2:5" ht="15.75">
      <c r="B65012" s="36"/>
      <c r="C65012" s="36"/>
      <c r="D65012" s="37"/>
      <c r="E65012" s="38"/>
    </row>
    <row r="65013" spans="2:5" ht="15.75">
      <c r="B65013" s="36"/>
      <c r="C65013" s="36"/>
      <c r="D65013" s="37"/>
      <c r="E65013" s="38"/>
    </row>
    <row r="65014" spans="2:5" ht="15.75">
      <c r="B65014" s="36"/>
      <c r="C65014" s="36"/>
      <c r="D65014" s="37"/>
      <c r="E65014" s="38"/>
    </row>
    <row r="65015" spans="2:5" ht="15.75">
      <c r="B65015" s="36"/>
      <c r="C65015" s="36"/>
      <c r="D65015" s="37"/>
      <c r="E65015" s="38"/>
    </row>
    <row r="65016" spans="2:5" ht="15.75">
      <c r="B65016" s="36"/>
      <c r="C65016" s="36"/>
      <c r="D65016" s="37"/>
      <c r="E65016" s="38"/>
    </row>
    <row r="65017" spans="2:5" ht="15.75">
      <c r="B65017" s="36"/>
      <c r="C65017" s="36"/>
      <c r="D65017" s="37"/>
      <c r="E65017" s="38"/>
    </row>
    <row r="65018" spans="2:5" ht="15.75">
      <c r="B65018" s="36"/>
      <c r="C65018" s="36"/>
      <c r="D65018" s="37"/>
      <c r="E65018" s="38"/>
    </row>
    <row r="65019" spans="2:5" ht="15.75">
      <c r="B65019" s="36"/>
      <c r="C65019" s="36"/>
      <c r="D65019" s="37"/>
      <c r="E65019" s="38"/>
    </row>
    <row r="65020" spans="2:5" ht="15.75">
      <c r="B65020" s="36"/>
      <c r="C65020" s="36"/>
      <c r="D65020" s="37"/>
      <c r="E65020" s="38"/>
    </row>
    <row r="65021" spans="2:5" ht="15.75">
      <c r="B65021" s="36"/>
      <c r="C65021" s="36"/>
      <c r="D65021" s="37"/>
      <c r="E65021" s="38"/>
    </row>
    <row r="65022" spans="2:5" ht="15.75">
      <c r="B65022" s="36"/>
      <c r="C65022" s="36"/>
      <c r="D65022" s="37"/>
      <c r="E65022" s="38"/>
    </row>
    <row r="65023" spans="2:5" ht="15.75">
      <c r="B65023" s="36"/>
      <c r="C65023" s="36"/>
      <c r="D65023" s="37"/>
      <c r="E65023" s="38"/>
    </row>
    <row r="65024" spans="2:5" ht="15.75">
      <c r="B65024" s="36"/>
      <c r="C65024" s="36"/>
      <c r="D65024" s="37"/>
      <c r="E65024" s="38"/>
    </row>
    <row r="65025" spans="2:5" ht="15.75">
      <c r="B65025" s="36"/>
      <c r="C65025" s="36"/>
      <c r="D65025" s="37"/>
      <c r="E65025" s="38"/>
    </row>
    <row r="65026" spans="2:5" ht="15.75">
      <c r="B65026" s="36"/>
      <c r="C65026" s="36"/>
      <c r="D65026" s="37"/>
      <c r="E65026" s="38"/>
    </row>
    <row r="65027" spans="2:5" ht="15.75">
      <c r="B65027" s="36"/>
      <c r="C65027" s="36"/>
      <c r="D65027" s="37"/>
      <c r="E65027" s="38"/>
    </row>
    <row r="65028" spans="2:5" ht="15.75">
      <c r="B65028" s="36"/>
      <c r="C65028" s="36"/>
      <c r="D65028" s="37"/>
      <c r="E65028" s="38"/>
    </row>
    <row r="65029" spans="2:5" ht="15.75">
      <c r="B65029" s="36"/>
      <c r="C65029" s="36"/>
      <c r="D65029" s="37"/>
      <c r="E65029" s="38"/>
    </row>
    <row r="65030" spans="2:5" ht="15.75">
      <c r="B65030" s="36"/>
      <c r="C65030" s="36"/>
      <c r="D65030" s="37"/>
      <c r="E65030" s="38"/>
    </row>
    <row r="65031" spans="2:5" ht="15.75">
      <c r="B65031" s="36"/>
      <c r="C65031" s="36"/>
      <c r="D65031" s="37"/>
      <c r="E65031" s="38"/>
    </row>
    <row r="65032" spans="2:5" ht="15.75">
      <c r="B65032" s="36"/>
      <c r="C65032" s="36"/>
      <c r="D65032" s="37"/>
      <c r="E65032" s="38"/>
    </row>
    <row r="65033" spans="2:5" ht="15.75">
      <c r="B65033" s="36"/>
      <c r="C65033" s="36"/>
      <c r="D65033" s="37"/>
      <c r="E65033" s="38"/>
    </row>
    <row r="65034" spans="2:5" ht="15.75">
      <c r="B65034" s="36"/>
      <c r="C65034" s="36"/>
      <c r="D65034" s="37"/>
      <c r="E65034" s="38"/>
    </row>
    <row r="65035" spans="2:5" ht="15.75">
      <c r="B65035" s="36"/>
      <c r="C65035" s="36"/>
      <c r="D65035" s="37"/>
      <c r="E65035" s="38"/>
    </row>
    <row r="65036" spans="2:5" ht="15.75">
      <c r="B65036" s="36"/>
      <c r="C65036" s="36"/>
      <c r="D65036" s="37"/>
      <c r="E65036" s="38"/>
    </row>
    <row r="65037" spans="2:5" ht="15.75">
      <c r="B65037" s="36"/>
      <c r="C65037" s="36"/>
      <c r="D65037" s="37"/>
      <c r="E65037" s="38"/>
    </row>
    <row r="65038" spans="2:5" ht="15.75">
      <c r="B65038" s="36"/>
      <c r="C65038" s="36"/>
      <c r="D65038" s="37"/>
      <c r="E65038" s="38"/>
    </row>
    <row r="65039" spans="2:5" ht="15.75">
      <c r="B65039" s="36"/>
      <c r="C65039" s="36"/>
      <c r="D65039" s="37"/>
      <c r="E65039" s="38"/>
    </row>
    <row r="65040" spans="2:5" ht="15.75">
      <c r="B65040" s="36"/>
      <c r="C65040" s="36"/>
      <c r="D65040" s="37"/>
      <c r="E65040" s="38"/>
    </row>
    <row r="65041" spans="2:5" ht="15.75">
      <c r="B65041" s="36"/>
      <c r="C65041" s="36"/>
      <c r="D65041" s="37"/>
      <c r="E65041" s="38"/>
    </row>
    <row r="65042" spans="2:5" ht="15.75">
      <c r="B65042" s="36"/>
      <c r="C65042" s="36"/>
      <c r="D65042" s="37"/>
      <c r="E65042" s="38"/>
    </row>
    <row r="65043" spans="2:5" ht="15.75">
      <c r="B65043" s="36"/>
      <c r="C65043" s="36"/>
      <c r="D65043" s="37"/>
      <c r="E65043" s="38"/>
    </row>
    <row r="65044" spans="2:5" ht="15.75">
      <c r="B65044" s="36"/>
      <c r="C65044" s="36"/>
      <c r="D65044" s="37"/>
      <c r="E65044" s="38"/>
    </row>
    <row r="65045" spans="2:5" ht="15.75">
      <c r="B65045" s="36"/>
      <c r="C65045" s="36"/>
      <c r="D65045" s="37"/>
      <c r="E65045" s="38"/>
    </row>
    <row r="65046" spans="2:5" ht="15.75">
      <c r="B65046" s="36"/>
      <c r="C65046" s="36"/>
      <c r="D65046" s="37"/>
      <c r="E65046" s="38"/>
    </row>
    <row r="65047" spans="2:5" ht="15.75">
      <c r="B65047" s="36"/>
      <c r="C65047" s="36"/>
      <c r="D65047" s="37"/>
      <c r="E65047" s="38"/>
    </row>
    <row r="65048" spans="2:5" ht="15.75">
      <c r="B65048" s="36"/>
      <c r="C65048" s="36"/>
      <c r="D65048" s="37"/>
      <c r="E65048" s="38"/>
    </row>
    <row r="65049" spans="2:5" ht="15.75">
      <c r="B65049" s="36"/>
      <c r="C65049" s="36"/>
      <c r="D65049" s="37"/>
      <c r="E65049" s="38"/>
    </row>
    <row r="65050" spans="2:5" ht="15.75">
      <c r="B65050" s="36"/>
      <c r="C65050" s="36"/>
      <c r="D65050" s="37"/>
      <c r="E65050" s="38"/>
    </row>
    <row r="65051" spans="2:5" ht="15.75">
      <c r="B65051" s="36"/>
      <c r="C65051" s="36"/>
      <c r="D65051" s="37"/>
      <c r="E65051" s="38"/>
    </row>
    <row r="65052" spans="2:5" ht="15.75">
      <c r="B65052" s="36"/>
      <c r="C65052" s="36"/>
      <c r="D65052" s="37"/>
      <c r="E65052" s="38"/>
    </row>
    <row r="65053" spans="2:5" ht="15.75">
      <c r="B65053" s="36"/>
      <c r="C65053" s="36"/>
      <c r="D65053" s="37"/>
      <c r="E65053" s="38"/>
    </row>
    <row r="65054" spans="2:5" ht="15.75">
      <c r="B65054" s="36"/>
      <c r="C65054" s="36"/>
      <c r="D65054" s="37"/>
      <c r="E65054" s="38"/>
    </row>
    <row r="65055" spans="2:5" ht="15.75">
      <c r="B65055" s="36"/>
      <c r="C65055" s="36"/>
      <c r="D65055" s="37"/>
      <c r="E65055" s="38"/>
    </row>
    <row r="65056" spans="2:5" ht="15.75">
      <c r="B65056" s="36"/>
      <c r="C65056" s="36"/>
      <c r="D65056" s="37"/>
      <c r="E65056" s="38"/>
    </row>
    <row r="65057" spans="2:5" ht="15.75">
      <c r="B65057" s="36"/>
      <c r="C65057" s="36"/>
      <c r="D65057" s="37"/>
      <c r="E65057" s="38"/>
    </row>
    <row r="65058" spans="2:5" ht="15.75">
      <c r="B65058" s="36"/>
      <c r="C65058" s="36"/>
      <c r="D65058" s="37"/>
      <c r="E65058" s="38"/>
    </row>
    <row r="65059" spans="2:5" ht="15.75">
      <c r="B65059" s="36"/>
      <c r="C65059" s="36"/>
      <c r="D65059" s="37"/>
      <c r="E65059" s="38"/>
    </row>
    <row r="65060" spans="2:5" ht="15.75">
      <c r="B65060" s="36"/>
      <c r="C65060" s="36"/>
      <c r="D65060" s="37"/>
      <c r="E65060" s="38"/>
    </row>
    <row r="65061" spans="2:5" ht="15.75">
      <c r="B65061" s="36"/>
      <c r="C65061" s="36"/>
      <c r="D65061" s="37"/>
      <c r="E65061" s="38"/>
    </row>
    <row r="65062" spans="2:5" ht="15.75">
      <c r="B65062" s="36"/>
      <c r="C65062" s="36"/>
      <c r="D65062" s="37"/>
      <c r="E65062" s="38"/>
    </row>
    <row r="65063" spans="2:5" ht="15.75">
      <c r="B65063" s="36"/>
      <c r="C65063" s="36"/>
      <c r="D65063" s="37"/>
      <c r="E65063" s="38"/>
    </row>
    <row r="65064" spans="2:5" ht="15.75">
      <c r="B65064" s="36"/>
      <c r="C65064" s="36"/>
      <c r="D65064" s="37"/>
      <c r="E65064" s="38"/>
    </row>
    <row r="65065" spans="2:5" ht="15.75">
      <c r="B65065" s="36"/>
      <c r="C65065" s="36"/>
      <c r="D65065" s="37"/>
      <c r="E65065" s="38"/>
    </row>
    <row r="65066" spans="2:5" ht="15.75">
      <c r="B65066" s="36"/>
      <c r="C65066" s="36"/>
      <c r="D65066" s="37"/>
      <c r="E65066" s="38"/>
    </row>
    <row r="65067" spans="2:5" ht="15.75">
      <c r="B65067" s="36"/>
      <c r="C65067" s="36"/>
      <c r="D65067" s="37"/>
      <c r="E65067" s="38"/>
    </row>
    <row r="65068" spans="2:5" ht="15.75">
      <c r="B65068" s="36"/>
      <c r="C65068" s="36"/>
      <c r="D65068" s="37"/>
      <c r="E65068" s="38"/>
    </row>
    <row r="65069" spans="2:5" ht="15.75">
      <c r="B65069" s="36"/>
      <c r="C65069" s="36"/>
      <c r="D65069" s="37"/>
      <c r="E65069" s="38"/>
    </row>
    <row r="65070" spans="2:5" ht="15.75">
      <c r="B65070" s="36"/>
      <c r="C65070" s="36"/>
      <c r="D65070" s="37"/>
      <c r="E65070" s="38"/>
    </row>
    <row r="65071" spans="2:5" ht="15.75">
      <c r="B65071" s="36"/>
      <c r="C65071" s="36"/>
      <c r="D65071" s="37"/>
      <c r="E65071" s="38"/>
    </row>
    <row r="65072" spans="2:5" ht="15.75">
      <c r="B65072" s="36"/>
      <c r="C65072" s="36"/>
      <c r="D65072" s="37"/>
      <c r="E65072" s="38"/>
    </row>
    <row r="65073" spans="2:5" ht="15.75">
      <c r="B65073" s="36"/>
      <c r="C65073" s="36"/>
      <c r="D65073" s="37"/>
      <c r="E65073" s="38"/>
    </row>
    <row r="65074" spans="2:5" ht="15.75">
      <c r="B65074" s="36"/>
      <c r="C65074" s="36"/>
      <c r="D65074" s="37"/>
      <c r="E65074" s="38"/>
    </row>
    <row r="65075" spans="2:5" ht="15.75">
      <c r="B65075" s="36"/>
      <c r="C65075" s="36"/>
      <c r="D65075" s="37"/>
      <c r="E65075" s="38"/>
    </row>
    <row r="65076" spans="2:5" ht="15.75">
      <c r="B65076" s="36"/>
      <c r="C65076" s="36"/>
      <c r="D65076" s="37"/>
      <c r="E65076" s="38"/>
    </row>
    <row r="65077" spans="2:5" ht="15.75">
      <c r="B65077" s="36"/>
      <c r="C65077" s="36"/>
      <c r="D65077" s="37"/>
      <c r="E65077" s="38"/>
    </row>
    <row r="65078" spans="2:5" ht="15.75">
      <c r="B65078" s="36"/>
      <c r="C65078" s="36"/>
      <c r="D65078" s="37"/>
      <c r="E65078" s="38"/>
    </row>
    <row r="65079" spans="2:5" ht="15.75">
      <c r="B65079" s="36"/>
      <c r="C65079" s="36"/>
      <c r="D65079" s="37"/>
      <c r="E65079" s="38"/>
    </row>
    <row r="65080" spans="2:5" ht="15.75">
      <c r="B65080" s="36"/>
      <c r="C65080" s="36"/>
      <c r="D65080" s="37"/>
      <c r="E65080" s="38"/>
    </row>
    <row r="65081" spans="2:5" ht="15.75">
      <c r="B65081" s="36"/>
      <c r="C65081" s="36"/>
      <c r="D65081" s="37"/>
      <c r="E65081" s="38"/>
    </row>
    <row r="65082" spans="2:5" ht="15.75">
      <c r="B65082" s="36"/>
      <c r="C65082" s="36"/>
      <c r="D65082" s="37"/>
      <c r="E65082" s="38"/>
    </row>
    <row r="65083" spans="2:5" ht="15.75">
      <c r="B65083" s="36"/>
      <c r="C65083" s="36"/>
      <c r="D65083" s="37"/>
      <c r="E65083" s="38"/>
    </row>
    <row r="65084" spans="2:5" ht="15.75">
      <c r="B65084" s="36"/>
      <c r="C65084" s="36"/>
      <c r="D65084" s="37"/>
      <c r="E65084" s="38"/>
    </row>
    <row r="65085" spans="2:5" ht="15.75">
      <c r="B65085" s="36"/>
      <c r="C65085" s="36"/>
      <c r="D65085" s="37"/>
      <c r="E65085" s="38"/>
    </row>
    <row r="65086" spans="2:5" ht="15.75">
      <c r="B65086" s="36"/>
      <c r="C65086" s="36"/>
      <c r="D65086" s="37"/>
      <c r="E65086" s="38"/>
    </row>
    <row r="65087" spans="2:5" ht="15.75">
      <c r="B65087" s="36"/>
      <c r="C65087" s="36"/>
      <c r="D65087" s="37"/>
      <c r="E65087" s="38"/>
    </row>
    <row r="65088" spans="2:5" ht="15.75">
      <c r="B65088" s="36"/>
      <c r="C65088" s="36"/>
      <c r="D65088" s="37"/>
      <c r="E65088" s="38"/>
    </row>
    <row r="65089" spans="2:5" ht="15.75">
      <c r="B65089" s="36"/>
      <c r="C65089" s="36"/>
      <c r="D65089" s="37"/>
      <c r="E65089" s="38"/>
    </row>
    <row r="65090" spans="2:5" ht="15.75">
      <c r="B65090" s="36"/>
      <c r="C65090" s="36"/>
      <c r="D65090" s="37"/>
      <c r="E65090" s="38"/>
    </row>
    <row r="65091" spans="2:5" ht="15.75">
      <c r="B65091" s="36"/>
      <c r="C65091" s="36"/>
      <c r="D65091" s="37"/>
      <c r="E65091" s="38"/>
    </row>
    <row r="65092" spans="2:5" ht="15.75">
      <c r="B65092" s="36"/>
      <c r="C65092" s="36"/>
      <c r="D65092" s="37"/>
      <c r="E65092" s="38"/>
    </row>
    <row r="65093" spans="2:5" ht="15.75">
      <c r="B65093" s="36"/>
      <c r="C65093" s="36"/>
      <c r="D65093" s="37"/>
      <c r="E65093" s="38"/>
    </row>
    <row r="65094" spans="2:5" ht="15.75">
      <c r="B65094" s="36"/>
      <c r="C65094" s="36"/>
      <c r="D65094" s="37"/>
      <c r="E65094" s="38"/>
    </row>
    <row r="65095" spans="2:5" ht="15.75">
      <c r="B65095" s="36"/>
      <c r="C65095" s="36"/>
      <c r="D65095" s="37"/>
      <c r="E65095" s="38"/>
    </row>
    <row r="65096" spans="2:5" ht="15.75">
      <c r="B65096" s="36"/>
      <c r="C65096" s="36"/>
      <c r="D65096" s="37"/>
      <c r="E65096" s="38"/>
    </row>
    <row r="65097" spans="2:5" ht="15.75">
      <c r="B65097" s="36"/>
      <c r="C65097" s="36"/>
      <c r="D65097" s="37"/>
      <c r="E65097" s="38"/>
    </row>
    <row r="65098" spans="2:5" ht="15.75">
      <c r="B65098" s="36"/>
      <c r="C65098" s="36"/>
      <c r="D65098" s="37"/>
      <c r="E65098" s="38"/>
    </row>
    <row r="65099" spans="2:5" ht="15.75">
      <c r="B65099" s="36"/>
      <c r="C65099" s="36"/>
      <c r="D65099" s="37"/>
      <c r="E65099" s="38"/>
    </row>
    <row r="65100" spans="2:5" ht="15.75">
      <c r="B65100" s="36"/>
      <c r="C65100" s="36"/>
      <c r="D65100" s="37"/>
      <c r="E65100" s="38"/>
    </row>
    <row r="65101" spans="2:5" ht="15.75">
      <c r="B65101" s="36"/>
      <c r="C65101" s="36"/>
      <c r="D65101" s="37"/>
      <c r="E65101" s="38"/>
    </row>
    <row r="65102" spans="2:5" ht="15.75">
      <c r="B65102" s="36"/>
      <c r="C65102" s="36"/>
      <c r="D65102" s="37"/>
      <c r="E65102" s="38"/>
    </row>
    <row r="65103" spans="2:5" ht="15.75">
      <c r="B65103" s="36"/>
      <c r="C65103" s="36"/>
      <c r="D65103" s="37"/>
      <c r="E65103" s="38"/>
    </row>
    <row r="65104" spans="2:5" ht="15.75">
      <c r="B65104" s="36"/>
      <c r="C65104" s="36"/>
      <c r="D65104" s="37"/>
      <c r="E65104" s="38"/>
    </row>
    <row r="65105" spans="2:5" ht="15.75">
      <c r="B65105" s="36"/>
      <c r="C65105" s="36"/>
      <c r="D65105" s="37"/>
      <c r="E65105" s="38"/>
    </row>
    <row r="65106" spans="2:5" ht="15.75">
      <c r="B65106" s="36"/>
      <c r="C65106" s="36"/>
      <c r="D65106" s="37"/>
      <c r="E65106" s="38"/>
    </row>
    <row r="65107" spans="2:5" ht="15.75">
      <c r="B65107" s="36"/>
      <c r="C65107" s="36"/>
      <c r="D65107" s="37"/>
      <c r="E65107" s="38"/>
    </row>
    <row r="65108" spans="2:5" ht="15.75">
      <c r="B65108" s="36"/>
      <c r="C65108" s="36"/>
      <c r="D65108" s="37"/>
      <c r="E65108" s="38"/>
    </row>
    <row r="65109" spans="2:5" ht="15.75">
      <c r="B65109" s="36"/>
      <c r="C65109" s="36"/>
      <c r="D65109" s="37"/>
      <c r="E65109" s="38"/>
    </row>
    <row r="65110" spans="2:5" ht="15.75">
      <c r="B65110" s="36"/>
      <c r="C65110" s="36"/>
      <c r="D65110" s="37"/>
      <c r="E65110" s="38"/>
    </row>
    <row r="65111" spans="2:5" ht="15.75">
      <c r="B65111" s="36"/>
      <c r="C65111" s="36"/>
      <c r="D65111" s="37"/>
      <c r="E65111" s="38"/>
    </row>
    <row r="65112" spans="2:5" ht="15.75">
      <c r="B65112" s="36"/>
      <c r="C65112" s="36"/>
      <c r="D65112" s="37"/>
      <c r="E65112" s="38"/>
    </row>
    <row r="65113" spans="2:5" ht="15.75">
      <c r="B65113" s="36"/>
      <c r="C65113" s="36"/>
      <c r="D65113" s="37"/>
      <c r="E65113" s="38"/>
    </row>
    <row r="65114" spans="2:5" ht="15.75">
      <c r="B65114" s="36"/>
      <c r="C65114" s="36"/>
      <c r="D65114" s="37"/>
      <c r="E65114" s="38"/>
    </row>
    <row r="65115" spans="2:5" ht="15.75">
      <c r="B65115" s="36"/>
      <c r="C65115" s="36"/>
      <c r="D65115" s="37"/>
      <c r="E65115" s="38"/>
    </row>
    <row r="65116" spans="2:5" ht="15.75">
      <c r="B65116" s="36"/>
      <c r="C65116" s="36"/>
      <c r="D65116" s="37"/>
      <c r="E65116" s="38"/>
    </row>
    <row r="65117" spans="2:5" ht="15.75">
      <c r="B65117" s="36"/>
      <c r="C65117" s="36"/>
      <c r="D65117" s="37"/>
      <c r="E65117" s="38"/>
    </row>
    <row r="65118" spans="2:5" ht="15.75">
      <c r="B65118" s="36"/>
      <c r="C65118" s="36"/>
      <c r="D65118" s="37"/>
      <c r="E65118" s="38"/>
    </row>
    <row r="65119" spans="2:5" ht="15.75">
      <c r="B65119" s="36"/>
      <c r="C65119" s="36"/>
      <c r="D65119" s="37"/>
      <c r="E65119" s="38"/>
    </row>
    <row r="65120" spans="2:5" ht="15.75">
      <c r="B65120" s="36"/>
      <c r="C65120" s="36"/>
      <c r="D65120" s="37"/>
      <c r="E65120" s="38"/>
    </row>
    <row r="65121" spans="2:5" ht="15.75">
      <c r="B65121" s="36"/>
      <c r="C65121" s="36"/>
      <c r="D65121" s="37"/>
      <c r="E65121" s="38"/>
    </row>
    <row r="65122" spans="2:5" ht="15.75">
      <c r="B65122" s="36"/>
      <c r="C65122" s="36"/>
      <c r="D65122" s="37"/>
      <c r="E65122" s="38"/>
    </row>
    <row r="65123" spans="2:5" ht="15.75">
      <c r="B65123" s="36"/>
      <c r="C65123" s="36"/>
      <c r="D65123" s="37"/>
      <c r="E65123" s="38"/>
    </row>
    <row r="65124" spans="2:5" ht="15.75">
      <c r="B65124" s="36"/>
      <c r="C65124" s="36"/>
      <c r="D65124" s="37"/>
      <c r="E65124" s="38"/>
    </row>
    <row r="65125" spans="2:5" ht="15.75">
      <c r="B65125" s="36"/>
      <c r="C65125" s="36"/>
      <c r="D65125" s="37"/>
      <c r="E65125" s="38"/>
    </row>
    <row r="65126" spans="2:5" ht="15.75">
      <c r="B65126" s="36"/>
      <c r="C65126" s="36"/>
      <c r="D65126" s="37"/>
      <c r="E65126" s="38"/>
    </row>
    <row r="65127" spans="2:5" ht="15.75">
      <c r="B65127" s="36"/>
      <c r="C65127" s="36"/>
      <c r="D65127" s="37"/>
      <c r="E65127" s="38"/>
    </row>
    <row r="65128" spans="2:5" ht="15.75">
      <c r="B65128" s="36"/>
      <c r="C65128" s="36"/>
      <c r="D65128" s="37"/>
      <c r="E65128" s="38"/>
    </row>
    <row r="65129" spans="2:5" ht="15.75">
      <c r="B65129" s="36"/>
      <c r="C65129" s="36"/>
      <c r="D65129" s="37"/>
      <c r="E65129" s="38"/>
    </row>
    <row r="65130" spans="2:5" ht="15.75">
      <c r="B65130" s="36"/>
      <c r="C65130" s="36"/>
      <c r="D65130" s="37"/>
      <c r="E65130" s="38"/>
    </row>
    <row r="65131" spans="2:5" ht="15.75">
      <c r="B65131" s="36"/>
      <c r="C65131" s="36"/>
      <c r="D65131" s="37"/>
      <c r="E65131" s="38"/>
    </row>
    <row r="65132" spans="2:5" ht="15.75">
      <c r="B65132" s="36"/>
      <c r="C65132" s="36"/>
      <c r="D65132" s="37"/>
      <c r="E65132" s="38"/>
    </row>
    <row r="65133" spans="2:5" ht="15.75">
      <c r="B65133" s="36"/>
      <c r="C65133" s="36"/>
      <c r="D65133" s="37"/>
      <c r="E65133" s="38"/>
    </row>
    <row r="65134" spans="2:5" ht="15.75">
      <c r="B65134" s="36"/>
      <c r="C65134" s="36"/>
      <c r="D65134" s="37"/>
      <c r="E65134" s="38"/>
    </row>
    <row r="65135" spans="2:5" ht="15.75">
      <c r="B65135" s="36"/>
      <c r="C65135" s="36"/>
      <c r="D65135" s="37"/>
      <c r="E65135" s="38"/>
    </row>
    <row r="65136" spans="2:5" ht="15.75">
      <c r="B65136" s="36"/>
      <c r="C65136" s="36"/>
      <c r="D65136" s="37"/>
      <c r="E65136" s="38"/>
    </row>
    <row r="65137" spans="2:5" ht="15.75">
      <c r="B65137" s="36"/>
      <c r="C65137" s="36"/>
      <c r="D65137" s="37"/>
      <c r="E65137" s="38"/>
    </row>
    <row r="65138" spans="2:5" ht="15.75">
      <c r="B65138" s="36"/>
      <c r="C65138" s="36"/>
      <c r="D65138" s="37"/>
      <c r="E65138" s="38"/>
    </row>
    <row r="65139" spans="2:5" ht="15.75">
      <c r="B65139" s="36"/>
      <c r="C65139" s="36"/>
      <c r="D65139" s="37"/>
      <c r="E65139" s="38"/>
    </row>
    <row r="65140" spans="2:5" ht="15.75">
      <c r="B65140" s="36"/>
      <c r="C65140" s="36"/>
      <c r="D65140" s="37"/>
      <c r="E65140" s="38"/>
    </row>
    <row r="65141" spans="2:5" ht="15.75">
      <c r="B65141" s="36"/>
      <c r="C65141" s="36"/>
      <c r="D65141" s="37"/>
      <c r="E65141" s="38"/>
    </row>
    <row r="65142" spans="2:5" ht="15.75">
      <c r="B65142" s="36"/>
      <c r="C65142" s="36"/>
      <c r="D65142" s="37"/>
      <c r="E65142" s="38"/>
    </row>
    <row r="65143" spans="2:5" ht="15.75">
      <c r="B65143" s="36"/>
      <c r="C65143" s="36"/>
      <c r="D65143" s="37"/>
      <c r="E65143" s="38"/>
    </row>
    <row r="65144" spans="2:5" ht="15.75">
      <c r="B65144" s="36"/>
      <c r="C65144" s="36"/>
      <c r="D65144" s="37"/>
      <c r="E65144" s="38"/>
    </row>
    <row r="65145" spans="2:5" ht="15.75">
      <c r="B65145" s="36"/>
      <c r="C65145" s="36"/>
      <c r="D65145" s="37"/>
      <c r="E65145" s="38"/>
    </row>
    <row r="65146" spans="2:5" ht="15.75">
      <c r="B65146" s="36"/>
      <c r="C65146" s="36"/>
      <c r="D65146" s="37"/>
      <c r="E65146" s="38"/>
    </row>
    <row r="65147" spans="2:5" ht="15.75">
      <c r="B65147" s="36"/>
      <c r="C65147" s="36"/>
      <c r="D65147" s="37"/>
      <c r="E65147" s="38"/>
    </row>
    <row r="65148" spans="2:5" ht="15.75">
      <c r="B65148" s="36"/>
      <c r="C65148" s="36"/>
      <c r="D65148" s="37"/>
      <c r="E65148" s="38"/>
    </row>
    <row r="65149" spans="2:5" ht="15.75">
      <c r="B65149" s="36"/>
      <c r="C65149" s="36"/>
      <c r="D65149" s="37"/>
      <c r="E65149" s="38"/>
    </row>
    <row r="65150" spans="2:5" ht="15.75">
      <c r="B65150" s="36"/>
      <c r="C65150" s="36"/>
      <c r="D65150" s="37"/>
      <c r="E65150" s="38"/>
    </row>
    <row r="65151" spans="2:5" ht="15.75">
      <c r="B65151" s="36"/>
      <c r="C65151" s="36"/>
      <c r="D65151" s="37"/>
      <c r="E65151" s="38"/>
    </row>
    <row r="65152" spans="2:5" ht="15.75">
      <c r="B65152" s="36"/>
      <c r="C65152" s="36"/>
      <c r="D65152" s="37"/>
      <c r="E65152" s="38"/>
    </row>
    <row r="65153" spans="2:5" ht="15.75">
      <c r="B65153" s="36"/>
      <c r="C65153" s="36"/>
      <c r="D65153" s="37"/>
      <c r="E65153" s="38"/>
    </row>
    <row r="65154" spans="2:5" ht="15.75">
      <c r="B65154" s="36"/>
      <c r="C65154" s="36"/>
      <c r="D65154" s="37"/>
      <c r="E65154" s="38"/>
    </row>
    <row r="65155" spans="2:5" ht="15.75">
      <c r="B65155" s="36"/>
      <c r="C65155" s="36"/>
      <c r="D65155" s="37"/>
      <c r="E65155" s="38"/>
    </row>
    <row r="65156" spans="2:5" ht="15.75">
      <c r="B65156" s="36"/>
      <c r="C65156" s="36"/>
      <c r="D65156" s="37"/>
      <c r="E65156" s="38"/>
    </row>
    <row r="65157" spans="2:5" ht="15.75">
      <c r="B65157" s="36"/>
      <c r="C65157" s="36"/>
      <c r="D65157" s="37"/>
      <c r="E65157" s="38"/>
    </row>
    <row r="65158" spans="2:5" ht="15.75">
      <c r="B65158" s="36"/>
      <c r="C65158" s="36"/>
      <c r="D65158" s="37"/>
      <c r="E65158" s="38"/>
    </row>
    <row r="65159" spans="2:5" ht="15.75">
      <c r="B65159" s="36"/>
      <c r="C65159" s="36"/>
      <c r="D65159" s="37"/>
      <c r="E65159" s="38"/>
    </row>
    <row r="65160" spans="2:5" ht="15.75">
      <c r="B65160" s="36"/>
      <c r="C65160" s="36"/>
      <c r="D65160" s="37"/>
      <c r="E65160" s="38"/>
    </row>
    <row r="65161" spans="2:5" ht="15.75">
      <c r="B65161" s="36"/>
      <c r="C65161" s="36"/>
      <c r="D65161" s="37"/>
      <c r="E65161" s="38"/>
    </row>
    <row r="65162" spans="2:5" ht="15.75">
      <c r="B65162" s="36"/>
      <c r="C65162" s="36"/>
      <c r="D65162" s="37"/>
      <c r="E65162" s="38"/>
    </row>
    <row r="65163" spans="2:5" ht="15.75">
      <c r="B65163" s="36"/>
      <c r="C65163" s="36"/>
      <c r="D65163" s="37"/>
      <c r="E65163" s="38"/>
    </row>
    <row r="65164" spans="2:5" ht="15.75">
      <c r="B65164" s="36"/>
      <c r="C65164" s="36"/>
      <c r="D65164" s="37"/>
      <c r="E65164" s="38"/>
    </row>
    <row r="65165" spans="2:5" ht="15.75">
      <c r="B65165" s="36"/>
      <c r="C65165" s="36"/>
      <c r="D65165" s="37"/>
      <c r="E65165" s="38"/>
    </row>
    <row r="65166" spans="2:5" ht="15.75">
      <c r="B65166" s="36"/>
      <c r="C65166" s="36"/>
      <c r="D65166" s="37"/>
      <c r="E65166" s="38"/>
    </row>
    <row r="65167" spans="2:5" ht="15.75">
      <c r="B65167" s="36"/>
      <c r="C65167" s="36"/>
      <c r="D65167" s="37"/>
      <c r="E65167" s="38"/>
    </row>
    <row r="65168" spans="2:5" ht="15.75">
      <c r="B65168" s="36"/>
      <c r="C65168" s="36"/>
      <c r="D65168" s="37"/>
      <c r="E65168" s="38"/>
    </row>
    <row r="65169" spans="2:5" ht="15.75">
      <c r="B65169" s="36"/>
      <c r="C65169" s="36"/>
      <c r="D65169" s="37"/>
      <c r="E65169" s="38"/>
    </row>
    <row r="65170" spans="2:5" ht="15.75">
      <c r="B65170" s="36"/>
      <c r="C65170" s="36"/>
      <c r="D65170" s="37"/>
      <c r="E65170" s="38"/>
    </row>
    <row r="65171" spans="2:5" ht="15.75">
      <c r="B65171" s="36"/>
      <c r="C65171" s="36"/>
      <c r="D65171" s="37"/>
      <c r="E65171" s="38"/>
    </row>
    <row r="65172" spans="2:5" ht="15.75">
      <c r="B65172" s="36"/>
      <c r="C65172" s="36"/>
      <c r="D65172" s="37"/>
      <c r="E65172" s="38"/>
    </row>
    <row r="65173" spans="2:5" ht="15.75">
      <c r="B65173" s="36"/>
      <c r="C65173" s="36"/>
      <c r="D65173" s="37"/>
      <c r="E65173" s="38"/>
    </row>
    <row r="65174" spans="2:5" ht="15.75">
      <c r="B65174" s="36"/>
      <c r="C65174" s="36"/>
      <c r="D65174" s="37"/>
      <c r="E65174" s="38"/>
    </row>
    <row r="65175" spans="2:5" ht="15.75">
      <c r="B65175" s="36"/>
      <c r="C65175" s="36"/>
      <c r="D65175" s="37"/>
      <c r="E65175" s="38"/>
    </row>
    <row r="65176" spans="2:5" ht="15.75">
      <c r="B65176" s="36"/>
      <c r="C65176" s="36"/>
      <c r="D65176" s="37"/>
      <c r="E65176" s="38"/>
    </row>
    <row r="65177" spans="2:5" ht="15.75">
      <c r="B65177" s="36"/>
      <c r="C65177" s="36"/>
      <c r="D65177" s="37"/>
      <c r="E65177" s="38"/>
    </row>
    <row r="65178" spans="2:5" ht="15.75">
      <c r="B65178" s="36"/>
      <c r="C65178" s="36"/>
      <c r="D65178" s="37"/>
      <c r="E65178" s="38"/>
    </row>
    <row r="65179" spans="2:5" ht="15.75">
      <c r="B65179" s="36"/>
      <c r="C65179" s="36"/>
      <c r="D65179" s="37"/>
      <c r="E65179" s="38"/>
    </row>
    <row r="65180" spans="2:5" ht="15.75">
      <c r="B65180" s="36"/>
      <c r="C65180" s="36"/>
      <c r="D65180" s="37"/>
      <c r="E65180" s="38"/>
    </row>
    <row r="65181" spans="2:5" ht="15.75">
      <c r="B65181" s="36"/>
      <c r="C65181" s="36"/>
      <c r="D65181" s="37"/>
      <c r="E65181" s="38"/>
    </row>
    <row r="65182" spans="2:5" ht="15.75">
      <c r="B65182" s="36"/>
      <c r="C65182" s="36"/>
      <c r="D65182" s="37"/>
      <c r="E65182" s="38"/>
    </row>
    <row r="65183" spans="2:5" ht="15.75">
      <c r="B65183" s="36"/>
      <c r="C65183" s="36"/>
      <c r="D65183" s="37"/>
      <c r="E65183" s="38"/>
    </row>
    <row r="65184" spans="2:5" ht="15.75">
      <c r="B65184" s="36"/>
      <c r="C65184" s="36"/>
      <c r="D65184" s="37"/>
      <c r="E65184" s="38"/>
    </row>
    <row r="65185" spans="2:5" ht="15.75">
      <c r="B65185" s="36"/>
      <c r="C65185" s="36"/>
      <c r="D65185" s="37"/>
      <c r="E65185" s="38"/>
    </row>
    <row r="65186" spans="2:5" ht="15.75">
      <c r="B65186" s="36"/>
      <c r="C65186" s="36"/>
      <c r="D65186" s="37"/>
      <c r="E65186" s="38"/>
    </row>
    <row r="65187" spans="2:5" ht="15.75">
      <c r="B65187" s="36"/>
      <c r="C65187" s="36"/>
      <c r="D65187" s="37"/>
      <c r="E65187" s="38"/>
    </row>
    <row r="65188" spans="2:5" ht="15.75">
      <c r="B65188" s="36"/>
      <c r="C65188" s="36"/>
      <c r="D65188" s="37"/>
      <c r="E65188" s="38"/>
    </row>
    <row r="65189" spans="2:5" ht="15.75">
      <c r="B65189" s="36"/>
      <c r="C65189" s="36"/>
      <c r="D65189" s="37"/>
      <c r="E65189" s="38"/>
    </row>
    <row r="65190" spans="2:5" ht="15.75">
      <c r="B65190" s="36"/>
      <c r="C65190" s="36"/>
      <c r="D65190" s="37"/>
      <c r="E65190" s="38"/>
    </row>
    <row r="65191" spans="2:5" ht="15.75">
      <c r="B65191" s="36"/>
      <c r="C65191" s="36"/>
      <c r="D65191" s="37"/>
      <c r="E65191" s="38"/>
    </row>
    <row r="65192" spans="2:5" ht="15.75">
      <c r="B65192" s="36"/>
      <c r="C65192" s="36"/>
      <c r="D65192" s="37"/>
      <c r="E65192" s="38"/>
    </row>
    <row r="65193" spans="2:5" ht="15.75">
      <c r="B65193" s="36"/>
      <c r="C65193" s="36"/>
      <c r="D65193" s="37"/>
      <c r="E65193" s="38"/>
    </row>
    <row r="65194" spans="2:5" ht="15.75">
      <c r="B65194" s="36"/>
      <c r="C65194" s="36"/>
      <c r="D65194" s="37"/>
      <c r="E65194" s="38"/>
    </row>
    <row r="65195" spans="2:5" ht="15.75">
      <c r="B65195" s="36"/>
      <c r="C65195" s="36"/>
      <c r="D65195" s="37"/>
      <c r="E65195" s="38"/>
    </row>
    <row r="65196" spans="2:5" ht="15.75">
      <c r="B65196" s="36"/>
      <c r="C65196" s="36"/>
      <c r="D65196" s="37"/>
      <c r="E65196" s="38"/>
    </row>
    <row r="65197" spans="2:5" ht="15.75">
      <c r="B65197" s="36"/>
      <c r="C65197" s="36"/>
      <c r="D65197" s="37"/>
      <c r="E65197" s="38"/>
    </row>
    <row r="65198" spans="2:5" ht="15.75">
      <c r="B65198" s="36"/>
      <c r="C65198" s="36"/>
      <c r="D65198" s="37"/>
      <c r="E65198" s="38"/>
    </row>
    <row r="65199" spans="2:5" ht="15.75">
      <c r="B65199" s="36"/>
      <c r="C65199" s="36"/>
      <c r="D65199" s="37"/>
      <c r="E65199" s="38"/>
    </row>
    <row r="65200" spans="2:5" ht="15.75">
      <c r="B65200" s="36"/>
      <c r="C65200" s="36"/>
      <c r="D65200" s="37"/>
      <c r="E65200" s="38"/>
    </row>
    <row r="65201" spans="2:5" ht="15.75">
      <c r="B65201" s="36"/>
      <c r="C65201" s="36"/>
      <c r="D65201" s="37"/>
      <c r="E65201" s="38"/>
    </row>
    <row r="65202" spans="2:5" ht="15.75">
      <c r="B65202" s="36"/>
      <c r="C65202" s="36"/>
      <c r="D65202" s="37"/>
      <c r="E65202" s="38"/>
    </row>
    <row r="65203" spans="2:5" ht="15.75">
      <c r="B65203" s="36"/>
      <c r="C65203" s="36"/>
      <c r="D65203" s="37"/>
      <c r="E65203" s="38"/>
    </row>
    <row r="65204" spans="2:5" ht="15.75">
      <c r="B65204" s="36"/>
      <c r="C65204" s="36"/>
      <c r="D65204" s="37"/>
      <c r="E65204" s="38"/>
    </row>
    <row r="65205" spans="2:5" ht="15.75">
      <c r="B65205" s="36"/>
      <c r="C65205" s="36"/>
      <c r="D65205" s="37"/>
      <c r="E65205" s="38"/>
    </row>
    <row r="65206" spans="2:5" ht="15.75">
      <c r="B65206" s="36"/>
      <c r="C65206" s="36"/>
      <c r="D65206" s="37"/>
      <c r="E65206" s="38"/>
    </row>
    <row r="65207" spans="2:5" ht="15.75">
      <c r="B65207" s="36"/>
      <c r="C65207" s="36"/>
      <c r="D65207" s="37"/>
      <c r="E65207" s="38"/>
    </row>
    <row r="65208" spans="2:5" ht="15.75">
      <c r="B65208" s="36"/>
      <c r="C65208" s="36"/>
      <c r="D65208" s="37"/>
      <c r="E65208" s="38"/>
    </row>
    <row r="65209" spans="2:5" ht="15.75">
      <c r="B65209" s="36"/>
      <c r="C65209" s="36"/>
      <c r="D65209" s="37"/>
      <c r="E65209" s="38"/>
    </row>
    <row r="65210" spans="2:5" ht="15.75">
      <c r="B65210" s="36"/>
      <c r="C65210" s="36"/>
      <c r="D65210" s="37"/>
      <c r="E65210" s="38"/>
    </row>
    <row r="65211" spans="2:5" ht="15.75">
      <c r="B65211" s="36"/>
      <c r="C65211" s="36"/>
      <c r="D65211" s="37"/>
      <c r="E65211" s="38"/>
    </row>
    <row r="65212" spans="2:5" ht="15.75">
      <c r="B65212" s="36"/>
      <c r="C65212" s="36"/>
      <c r="D65212" s="37"/>
      <c r="E65212" s="38"/>
    </row>
    <row r="65213" spans="2:5" ht="15.75">
      <c r="B65213" s="36"/>
      <c r="C65213" s="36"/>
      <c r="D65213" s="37"/>
      <c r="E65213" s="38"/>
    </row>
    <row r="65214" spans="2:5" ht="15.75">
      <c r="B65214" s="36"/>
      <c r="C65214" s="36"/>
      <c r="D65214" s="37"/>
      <c r="E65214" s="38"/>
    </row>
    <row r="65215" spans="2:5" ht="15.75">
      <c r="B65215" s="36"/>
      <c r="C65215" s="36"/>
      <c r="D65215" s="37"/>
      <c r="E65215" s="38"/>
    </row>
    <row r="65216" spans="2:5" ht="15.75">
      <c r="B65216" s="36"/>
      <c r="C65216" s="36"/>
      <c r="D65216" s="37"/>
      <c r="E65216" s="38"/>
    </row>
    <row r="65217" spans="2:5" ht="15.75">
      <c r="B65217" s="36"/>
      <c r="C65217" s="36"/>
      <c r="D65217" s="37"/>
      <c r="E65217" s="38"/>
    </row>
    <row r="65218" spans="2:5" ht="15.75">
      <c r="B65218" s="36"/>
      <c r="C65218" s="36"/>
      <c r="D65218" s="37"/>
      <c r="E65218" s="38"/>
    </row>
    <row r="65219" spans="2:5" ht="15.75">
      <c r="B65219" s="36"/>
      <c r="C65219" s="36"/>
      <c r="D65219" s="37"/>
      <c r="E65219" s="38"/>
    </row>
    <row r="65220" spans="2:5" ht="15.75">
      <c r="B65220" s="36"/>
      <c r="C65220" s="36"/>
      <c r="D65220" s="37"/>
      <c r="E65220" s="38"/>
    </row>
    <row r="65221" spans="2:5" ht="15.75">
      <c r="B65221" s="36"/>
      <c r="C65221" s="36"/>
      <c r="D65221" s="37"/>
      <c r="E65221" s="38"/>
    </row>
    <row r="65222" spans="2:5" ht="15.75">
      <c r="B65222" s="36"/>
      <c r="C65222" s="36"/>
      <c r="D65222" s="37"/>
      <c r="E65222" s="38"/>
    </row>
    <row r="65223" spans="2:5" ht="15.75">
      <c r="B65223" s="36"/>
      <c r="C65223" s="36"/>
      <c r="D65223" s="37"/>
      <c r="E65223" s="38"/>
    </row>
    <row r="65224" spans="2:5" ht="15.75">
      <c r="B65224" s="36"/>
      <c r="C65224" s="36"/>
      <c r="D65224" s="37"/>
      <c r="E65224" s="38"/>
    </row>
    <row r="65225" spans="2:5" ht="15.75">
      <c r="B65225" s="36"/>
      <c r="C65225" s="36"/>
      <c r="D65225" s="37"/>
      <c r="E65225" s="38"/>
    </row>
    <row r="65226" spans="2:5" ht="15.75">
      <c r="B65226" s="36"/>
      <c r="C65226" s="36"/>
      <c r="D65226" s="37"/>
      <c r="E65226" s="38"/>
    </row>
    <row r="65227" spans="2:5" ht="15.75">
      <c r="B65227" s="36"/>
      <c r="C65227" s="36"/>
      <c r="D65227" s="37"/>
      <c r="E65227" s="38"/>
    </row>
    <row r="65228" spans="2:5" ht="15.75">
      <c r="B65228" s="36"/>
      <c r="C65228" s="36"/>
      <c r="D65228" s="37"/>
      <c r="E65228" s="38"/>
    </row>
    <row r="65229" spans="2:5" ht="15.75">
      <c r="B65229" s="36"/>
      <c r="C65229" s="36"/>
      <c r="D65229" s="37"/>
      <c r="E65229" s="38"/>
    </row>
    <row r="65230" spans="2:5" ht="15.75">
      <c r="B65230" s="36"/>
      <c r="C65230" s="36"/>
      <c r="D65230" s="37"/>
      <c r="E65230" s="38"/>
    </row>
    <row r="65231" spans="2:5" ht="15.75">
      <c r="B65231" s="36"/>
      <c r="C65231" s="36"/>
      <c r="D65231" s="37"/>
      <c r="E65231" s="38"/>
    </row>
    <row r="65232" spans="2:5" ht="15.75">
      <c r="B65232" s="36"/>
      <c r="C65232" s="36"/>
      <c r="D65232" s="37"/>
      <c r="E65232" s="38"/>
    </row>
    <row r="65233" spans="2:5" ht="15.75">
      <c r="B65233" s="36"/>
      <c r="C65233" s="36"/>
      <c r="D65233" s="37"/>
      <c r="E65233" s="38"/>
    </row>
    <row r="65234" spans="2:5" ht="15.75">
      <c r="B65234" s="36"/>
      <c r="C65234" s="36"/>
      <c r="D65234" s="37"/>
      <c r="E65234" s="38"/>
    </row>
    <row r="65235" spans="2:5" ht="15.75">
      <c r="B65235" s="36"/>
      <c r="C65235" s="36"/>
      <c r="D65235" s="37"/>
      <c r="E65235" s="38"/>
    </row>
    <row r="65236" spans="2:5" ht="15.75">
      <c r="B65236" s="36"/>
      <c r="C65236" s="36"/>
      <c r="D65236" s="37"/>
      <c r="E65236" s="38"/>
    </row>
    <row r="65237" spans="2:5" ht="15.75">
      <c r="B65237" s="36"/>
      <c r="C65237" s="36"/>
      <c r="D65237" s="37"/>
      <c r="E65237" s="38"/>
    </row>
    <row r="65238" spans="2:5" ht="15.75">
      <c r="B65238" s="36"/>
      <c r="C65238" s="36"/>
      <c r="D65238" s="37"/>
      <c r="E65238" s="38"/>
    </row>
    <row r="65239" spans="2:5" ht="15.75">
      <c r="B65239" s="36"/>
      <c r="C65239" s="36"/>
      <c r="D65239" s="37"/>
      <c r="E65239" s="38"/>
    </row>
    <row r="65240" spans="2:5" ht="15.75">
      <c r="B65240" s="36"/>
      <c r="C65240" s="36"/>
      <c r="D65240" s="37"/>
      <c r="E65240" s="38"/>
    </row>
    <row r="65241" spans="2:5" ht="15.75">
      <c r="B65241" s="36"/>
      <c r="C65241" s="36"/>
      <c r="D65241" s="37"/>
      <c r="E65241" s="38"/>
    </row>
    <row r="65242" spans="2:5" ht="15.75">
      <c r="B65242" s="36"/>
      <c r="C65242" s="36"/>
      <c r="D65242" s="37"/>
      <c r="E65242" s="38"/>
    </row>
    <row r="65243" spans="2:5" ht="15.75">
      <c r="B65243" s="36"/>
      <c r="C65243" s="36"/>
      <c r="D65243" s="37"/>
      <c r="E65243" s="38"/>
    </row>
    <row r="65244" spans="2:5" ht="15.75">
      <c r="B65244" s="36"/>
      <c r="C65244" s="36"/>
      <c r="D65244" s="37"/>
      <c r="E65244" s="38"/>
    </row>
    <row r="65245" spans="2:5" ht="15.75">
      <c r="B65245" s="36"/>
      <c r="C65245" s="36"/>
      <c r="D65245" s="37"/>
      <c r="E65245" s="38"/>
    </row>
    <row r="65246" spans="2:5" ht="15.75">
      <c r="B65246" s="36"/>
      <c r="C65246" s="36"/>
      <c r="D65246" s="37"/>
      <c r="E65246" s="38"/>
    </row>
    <row r="65247" spans="2:5" ht="15.75">
      <c r="B65247" s="36"/>
      <c r="C65247" s="36"/>
      <c r="D65247" s="37"/>
      <c r="E65247" s="38"/>
    </row>
    <row r="65248" spans="2:5" ht="15.75">
      <c r="B65248" s="36"/>
      <c r="C65248" s="36"/>
      <c r="D65248" s="37"/>
      <c r="E65248" s="38"/>
    </row>
    <row r="65249" spans="2:5" ht="15.75">
      <c r="B65249" s="36"/>
      <c r="C65249" s="36"/>
      <c r="D65249" s="37"/>
      <c r="E65249" s="38"/>
    </row>
    <row r="65250" spans="2:5" ht="15.75">
      <c r="B65250" s="36"/>
      <c r="C65250" s="36"/>
      <c r="D65250" s="37"/>
      <c r="E65250" s="38"/>
    </row>
    <row r="65251" spans="2:5" ht="15.75">
      <c r="B65251" s="36"/>
      <c r="C65251" s="36"/>
      <c r="D65251" s="37"/>
      <c r="E65251" s="38"/>
    </row>
    <row r="65252" spans="2:5" ht="15.75">
      <c r="B65252" s="36"/>
      <c r="C65252" s="36"/>
      <c r="D65252" s="37"/>
      <c r="E65252" s="38"/>
    </row>
    <row r="65253" spans="2:5" ht="15.75">
      <c r="B65253" s="36"/>
      <c r="C65253" s="36"/>
      <c r="D65253" s="37"/>
      <c r="E65253" s="38"/>
    </row>
    <row r="65254" spans="2:5" ht="15.75">
      <c r="B65254" s="36"/>
      <c r="C65254" s="36"/>
      <c r="D65254" s="37"/>
      <c r="E65254" s="38"/>
    </row>
    <row r="65255" spans="2:5" ht="15.75">
      <c r="B65255" s="36"/>
      <c r="C65255" s="36"/>
      <c r="D65255" s="37"/>
      <c r="E65255" s="38"/>
    </row>
    <row r="65256" spans="2:5" ht="15.75">
      <c r="B65256" s="36"/>
      <c r="C65256" s="36"/>
      <c r="D65256" s="37"/>
      <c r="E65256" s="38"/>
    </row>
    <row r="65257" spans="2:5" ht="15.75">
      <c r="B65257" s="36"/>
      <c r="C65257" s="36"/>
      <c r="D65257" s="37"/>
      <c r="E65257" s="38"/>
    </row>
    <row r="65258" spans="2:5" ht="15.75">
      <c r="B65258" s="36"/>
      <c r="C65258" s="36"/>
      <c r="D65258" s="37"/>
      <c r="E65258" s="38"/>
    </row>
    <row r="65259" spans="2:5" ht="15.75">
      <c r="B65259" s="36"/>
      <c r="C65259" s="36"/>
      <c r="D65259" s="37"/>
      <c r="E65259" s="38"/>
    </row>
    <row r="65260" spans="2:5" ht="15.75">
      <c r="B65260" s="36"/>
      <c r="C65260" s="36"/>
      <c r="D65260" s="37"/>
      <c r="E65260" s="38"/>
    </row>
    <row r="65261" spans="2:5" ht="15.75">
      <c r="B65261" s="36"/>
      <c r="C65261" s="36"/>
      <c r="D65261" s="37"/>
      <c r="E65261" s="38"/>
    </row>
    <row r="65262" spans="2:5" ht="15.75">
      <c r="B65262" s="36"/>
      <c r="C65262" s="36"/>
      <c r="D65262" s="37"/>
      <c r="E65262" s="38"/>
    </row>
    <row r="65263" spans="2:5" ht="15.75">
      <c r="B65263" s="36"/>
      <c r="C65263" s="36"/>
      <c r="D65263" s="37"/>
      <c r="E65263" s="38"/>
    </row>
    <row r="65264" spans="2:5" ht="15.75">
      <c r="B65264" s="36"/>
      <c r="C65264" s="36"/>
      <c r="D65264" s="37"/>
      <c r="E65264" s="38"/>
    </row>
    <row r="65265" spans="2:5" ht="15.75">
      <c r="B65265" s="36"/>
      <c r="C65265" s="36"/>
      <c r="D65265" s="37"/>
      <c r="E65265" s="38"/>
    </row>
    <row r="65266" spans="2:5" ht="15.75">
      <c r="B65266" s="36"/>
      <c r="C65266" s="36"/>
      <c r="D65266" s="37"/>
      <c r="E65266" s="38"/>
    </row>
    <row r="65267" spans="2:5" ht="15.75">
      <c r="B65267" s="36"/>
      <c r="C65267" s="36"/>
      <c r="D65267" s="37"/>
      <c r="E65267" s="38"/>
    </row>
    <row r="65268" spans="2:5" ht="15.75">
      <c r="B65268" s="36"/>
      <c r="C65268" s="36"/>
      <c r="D65268" s="37"/>
      <c r="E65268" s="38"/>
    </row>
    <row r="65269" spans="2:5" ht="15.75">
      <c r="B65269" s="36"/>
      <c r="C65269" s="36"/>
      <c r="D65269" s="37"/>
      <c r="E65269" s="38"/>
    </row>
    <row r="65270" spans="2:5" ht="15.75">
      <c r="B65270" s="36"/>
      <c r="C65270" s="36"/>
      <c r="D65270" s="37"/>
      <c r="E65270" s="38"/>
    </row>
    <row r="65271" spans="2:5" ht="15.75">
      <c r="B65271" s="36"/>
      <c r="C65271" s="36"/>
      <c r="D65271" s="37"/>
      <c r="E65271" s="38"/>
    </row>
    <row r="65272" spans="2:5" ht="15.75">
      <c r="B65272" s="36"/>
      <c r="C65272" s="36"/>
      <c r="D65272" s="37"/>
      <c r="E65272" s="38"/>
    </row>
    <row r="65273" spans="2:5" ht="15.75">
      <c r="B65273" s="36"/>
      <c r="C65273" s="36"/>
      <c r="D65273" s="37"/>
      <c r="E65273" s="38"/>
    </row>
    <row r="65274" spans="2:5" ht="15.75">
      <c r="B65274" s="36"/>
      <c r="C65274" s="36"/>
      <c r="D65274" s="37"/>
      <c r="E65274" s="38"/>
    </row>
    <row r="65275" spans="2:5" ht="15.75">
      <c r="B65275" s="36"/>
      <c r="C65275" s="36"/>
      <c r="D65275" s="37"/>
      <c r="E65275" s="38"/>
    </row>
    <row r="65276" spans="2:5" ht="15.75">
      <c r="B65276" s="36"/>
      <c r="C65276" s="36"/>
      <c r="D65276" s="37"/>
      <c r="E65276" s="38"/>
    </row>
    <row r="65277" spans="2:5" ht="15.75">
      <c r="B65277" s="36"/>
      <c r="C65277" s="36"/>
      <c r="D65277" s="37"/>
      <c r="E65277" s="38"/>
    </row>
    <row r="65278" spans="2:5" ht="15.75">
      <c r="B65278" s="36"/>
      <c r="C65278" s="36"/>
      <c r="D65278" s="37"/>
      <c r="E65278" s="38"/>
    </row>
    <row r="65279" spans="2:5" ht="15.75">
      <c r="B65279" s="36"/>
      <c r="C65279" s="36"/>
      <c r="D65279" s="37"/>
      <c r="E65279" s="38"/>
    </row>
    <row r="65280" spans="2:5" ht="15.75">
      <c r="B65280" s="36"/>
      <c r="C65280" s="36"/>
      <c r="D65280" s="37"/>
      <c r="E65280" s="38"/>
    </row>
    <row r="65281" spans="2:5" ht="15.75">
      <c r="B65281" s="36"/>
      <c r="C65281" s="36"/>
      <c r="D65281" s="37"/>
      <c r="E65281" s="38"/>
    </row>
    <row r="65282" spans="2:5" ht="15.75">
      <c r="B65282" s="36"/>
      <c r="C65282" s="36"/>
      <c r="D65282" s="37"/>
      <c r="E65282" s="38"/>
    </row>
    <row r="65283" spans="2:5" ht="15.75">
      <c r="B65283" s="36"/>
      <c r="C65283" s="36"/>
      <c r="D65283" s="37"/>
      <c r="E65283" s="38"/>
    </row>
    <row r="65284" spans="2:5" ht="15.75">
      <c r="B65284" s="36"/>
      <c r="C65284" s="36"/>
      <c r="D65284" s="37"/>
      <c r="E65284" s="38"/>
    </row>
    <row r="65285" spans="2:5" ht="15.75">
      <c r="B65285" s="36"/>
      <c r="C65285" s="36"/>
      <c r="D65285" s="37"/>
      <c r="E65285" s="38"/>
    </row>
    <row r="65286" spans="2:5" ht="15.75">
      <c r="B65286" s="36"/>
      <c r="C65286" s="36"/>
      <c r="D65286" s="37"/>
      <c r="E65286" s="38"/>
    </row>
    <row r="65287" spans="2:5" ht="15.75">
      <c r="B65287" s="36"/>
      <c r="C65287" s="36"/>
      <c r="D65287" s="37"/>
      <c r="E65287" s="38"/>
    </row>
    <row r="65288" spans="2:5" ht="15.75">
      <c r="B65288" s="36"/>
      <c r="C65288" s="36"/>
      <c r="D65288" s="37"/>
      <c r="E65288" s="38"/>
    </row>
    <row r="65289" spans="2:5" ht="15.75">
      <c r="B65289" s="36"/>
      <c r="C65289" s="36"/>
      <c r="D65289" s="37"/>
      <c r="E65289" s="38"/>
    </row>
    <row r="65290" spans="2:5" ht="15.75">
      <c r="B65290" s="36"/>
      <c r="C65290" s="36"/>
      <c r="D65290" s="37"/>
      <c r="E65290" s="38"/>
    </row>
    <row r="65291" spans="2:5" ht="15.75">
      <c r="B65291" s="36"/>
      <c r="C65291" s="36"/>
      <c r="D65291" s="37"/>
      <c r="E65291" s="38"/>
    </row>
    <row r="65292" spans="2:5" ht="15.75">
      <c r="B65292" s="36"/>
      <c r="C65292" s="36"/>
      <c r="D65292" s="37"/>
      <c r="E65292" s="38"/>
    </row>
    <row r="65293" spans="2:5" ht="15.75">
      <c r="B65293" s="36"/>
      <c r="C65293" s="36"/>
      <c r="D65293" s="37"/>
      <c r="E65293" s="38"/>
    </row>
    <row r="65294" spans="2:5" ht="15.75">
      <c r="B65294" s="36"/>
      <c r="C65294" s="36"/>
      <c r="D65294" s="37"/>
      <c r="E65294" s="38"/>
    </row>
    <row r="65295" spans="2:5" ht="15.75">
      <c r="B65295" s="36"/>
      <c r="C65295" s="36"/>
      <c r="D65295" s="37"/>
      <c r="E65295" s="38"/>
    </row>
    <row r="65296" spans="2:5" ht="15.75">
      <c r="B65296" s="36"/>
      <c r="C65296" s="36"/>
      <c r="D65296" s="37"/>
      <c r="E65296" s="38"/>
    </row>
    <row r="65297" spans="2:5" ht="15.75">
      <c r="B65297" s="36"/>
      <c r="C65297" s="36"/>
      <c r="D65297" s="37"/>
      <c r="E65297" s="38"/>
    </row>
    <row r="65298" spans="2:5" ht="15.75">
      <c r="B65298" s="36"/>
      <c r="C65298" s="36"/>
      <c r="D65298" s="37"/>
      <c r="E65298" s="38"/>
    </row>
    <row r="65299" spans="2:5" ht="15.75">
      <c r="B65299" s="36"/>
      <c r="C65299" s="36"/>
      <c r="D65299" s="37"/>
      <c r="E65299" s="38"/>
    </row>
    <row r="65300" spans="2:5" ht="15.75">
      <c r="B65300" s="36"/>
      <c r="C65300" s="36"/>
      <c r="D65300" s="37"/>
      <c r="E65300" s="38"/>
    </row>
    <row r="65301" spans="2:5" ht="15.75">
      <c r="B65301" s="36"/>
      <c r="C65301" s="36"/>
      <c r="D65301" s="37"/>
      <c r="E65301" s="38"/>
    </row>
    <row r="65302" spans="2:5" ht="15.75">
      <c r="B65302" s="36"/>
      <c r="C65302" s="36"/>
      <c r="D65302" s="37"/>
      <c r="E65302" s="38"/>
    </row>
    <row r="65303" spans="2:5" ht="15.75">
      <c r="B65303" s="36"/>
      <c r="C65303" s="36"/>
      <c r="D65303" s="37"/>
      <c r="E65303" s="38"/>
    </row>
    <row r="65304" spans="2:5" ht="15.75">
      <c r="B65304" s="36"/>
      <c r="C65304" s="36"/>
      <c r="D65304" s="37"/>
      <c r="E65304" s="38"/>
    </row>
    <row r="65305" spans="2:5" ht="15.75">
      <c r="B65305" s="36"/>
      <c r="C65305" s="36"/>
      <c r="D65305" s="37"/>
      <c r="E65305" s="38"/>
    </row>
    <row r="65306" spans="2:5" ht="15.75">
      <c r="B65306" s="36"/>
      <c r="C65306" s="36"/>
      <c r="D65306" s="37"/>
      <c r="E65306" s="38"/>
    </row>
    <row r="65307" spans="2:5" ht="15.75">
      <c r="B65307" s="36"/>
      <c r="C65307" s="36"/>
      <c r="D65307" s="37"/>
      <c r="E65307" s="38"/>
    </row>
    <row r="65308" spans="2:5" ht="15.75">
      <c r="B65308" s="36"/>
      <c r="C65308" s="36"/>
      <c r="D65308" s="37"/>
      <c r="E65308" s="38"/>
    </row>
    <row r="65309" spans="2:5" ht="15.75">
      <c r="B65309" s="36"/>
      <c r="C65309" s="36"/>
      <c r="D65309" s="37"/>
      <c r="E65309" s="38"/>
    </row>
    <row r="65310" spans="2:5" ht="15.75">
      <c r="B65310" s="36"/>
      <c r="C65310" s="36"/>
      <c r="D65310" s="37"/>
      <c r="E65310" s="38"/>
    </row>
    <row r="65311" ht="15.75">
      <c r="E65311" s="38"/>
    </row>
  </sheetData>
  <sheetProtection/>
  <mergeCells count="5">
    <mergeCell ref="A1:B1"/>
    <mergeCell ref="A2:E2"/>
    <mergeCell ref="A5:D5"/>
    <mergeCell ref="A6:C6"/>
    <mergeCell ref="A15:C15"/>
  </mergeCells>
  <conditionalFormatting sqref="C25">
    <cfRule type="expression" priority="1" dxfId="0" stopIfTrue="1">
      <formula>AND(COUNTIF($C$25,C25)&gt;1,NOT(ISBLANK(C25)))</formula>
    </cfRule>
  </conditionalFormatting>
  <printOptions/>
  <pageMargins left="0.47" right="0.47" top="0.4722222222222222" bottom="0.2361111111111111" header="0.31" footer="0.15694444444444444"/>
  <pageSetup fitToHeight="0" fitToWidth="1" horizontalDpi="600" verticalDpi="600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I7:M14"/>
  <sheetViews>
    <sheetView zoomScaleSheetLayoutView="100" workbookViewId="0" topLeftCell="A1">
      <selection activeCell="J7" sqref="J7:J9"/>
    </sheetView>
  </sheetViews>
  <sheetFormatPr defaultColWidth="9.00390625" defaultRowHeight="15"/>
  <cols>
    <col min="9" max="9" width="18.57421875" style="0" customWidth="1"/>
  </cols>
  <sheetData>
    <row r="7" ht="13.5">
      <c r="J7">
        <v>28273</v>
      </c>
    </row>
    <row r="8" spans="10:13" ht="13.5">
      <c r="J8">
        <v>3703</v>
      </c>
      <c r="K8">
        <v>3712</v>
      </c>
      <c r="L8">
        <v>9</v>
      </c>
      <c r="M8">
        <f>K8-L8</f>
        <v>3703</v>
      </c>
    </row>
    <row r="9" ht="13.5">
      <c r="J9">
        <v>2877</v>
      </c>
    </row>
    <row r="10" spans="10:13" ht="13.5">
      <c r="J10">
        <f>J7+J8+J9</f>
        <v>34853</v>
      </c>
      <c r="K10">
        <v>34853</v>
      </c>
      <c r="L10">
        <v>34718</v>
      </c>
      <c r="M10">
        <f>K10-L10</f>
        <v>135</v>
      </c>
    </row>
    <row r="11" spans="9:10" ht="13.5">
      <c r="I11" t="s">
        <v>38</v>
      </c>
      <c r="J11">
        <v>2459</v>
      </c>
    </row>
    <row r="12" spans="9:10" ht="13.5">
      <c r="I12" t="s">
        <v>44</v>
      </c>
      <c r="J12">
        <v>282</v>
      </c>
    </row>
    <row r="13" spans="9:10" ht="13.5">
      <c r="I13" t="s">
        <v>134</v>
      </c>
      <c r="J13">
        <v>136</v>
      </c>
    </row>
    <row r="14" ht="13.5">
      <c r="J14">
        <f>SUM(J11:J13)</f>
        <v>2877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2022-12-05T01:06:48Z</cp:lastPrinted>
  <dcterms:created xsi:type="dcterms:W3CDTF">2006-09-16T00:00:00Z</dcterms:created>
  <dcterms:modified xsi:type="dcterms:W3CDTF">2023-12-22T08:51:18Z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351098A0176E411F97F1990BC229E5D2_13</vt:lpwstr>
  </property>
</Properties>
</file>